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workbookProtection workbookPassword="CCC8" lockStructure="1"/>
  <bookViews>
    <workbookView xWindow="120" yWindow="75" windowWidth="9720" windowHeight="6030"/>
  </bookViews>
  <sheets>
    <sheet name="Abrechnung" sheetId="4" r:id="rId1"/>
    <sheet name="Kassenbuch" sheetId="1" r:id="rId2"/>
  </sheets>
  <definedNames>
    <definedName name="_xlnm.Print_Area" localSheetId="1">Kassenbuch!$A$1:$P$35</definedName>
  </definedNames>
  <calcPr calcId="145621"/>
</workbook>
</file>

<file path=xl/calcChain.xml><?xml version="1.0" encoding="utf-8"?>
<calcChain xmlns="http://schemas.openxmlformats.org/spreadsheetml/2006/main">
  <c r="I39" i="4" l="1"/>
  <c r="I41" i="4"/>
  <c r="F10" i="1"/>
  <c r="J33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3" i="4"/>
  <c r="F20" i="4" s="1"/>
  <c r="I32" i="4" s="1"/>
  <c r="V17" i="4"/>
  <c r="F14" i="4"/>
  <c r="F15" i="4"/>
  <c r="F16" i="4"/>
  <c r="F17" i="4"/>
  <c r="F18" i="4"/>
  <c r="F21" i="4"/>
  <c r="F22" i="4"/>
  <c r="F23" i="4"/>
  <c r="F24" i="4"/>
  <c r="F26" i="4"/>
  <c r="F27" i="4"/>
  <c r="F28" i="4"/>
  <c r="F29" i="4"/>
  <c r="F30" i="4"/>
  <c r="P30" i="1"/>
  <c r="V37" i="4"/>
  <c r="G30" i="1"/>
  <c r="H30" i="1"/>
  <c r="I30" i="1"/>
  <c r="J30" i="1"/>
  <c r="K30" i="1"/>
  <c r="L30" i="1"/>
  <c r="M30" i="1"/>
  <c r="N30" i="1"/>
  <c r="O30" i="1"/>
  <c r="O33" i="1"/>
  <c r="V31" i="4"/>
  <c r="U57" i="4"/>
  <c r="V35" i="4"/>
  <c r="V29" i="4"/>
  <c r="V23" i="4"/>
  <c r="V21" i="4"/>
  <c r="V19" i="4"/>
  <c r="V15" i="4"/>
  <c r="V13" i="4"/>
  <c r="V11" i="4"/>
  <c r="Q29" i="1"/>
  <c r="Q30" i="1"/>
  <c r="Q21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10" i="1"/>
  <c r="Q11" i="1"/>
  <c r="Q12" i="1"/>
  <c r="Q13" i="1"/>
  <c r="Q9" i="1"/>
  <c r="F30" i="1"/>
  <c r="V50" i="4"/>
  <c r="I51" i="4" s="1"/>
  <c r="E34" i="1"/>
  <c r="J35" i="1" l="1"/>
  <c r="N35" i="1"/>
  <c r="I50" i="4"/>
  <c r="I52" i="4" s="1"/>
  <c r="E29" i="1"/>
  <c r="E30" i="1" s="1"/>
  <c r="E33" i="1" s="1"/>
  <c r="E35" i="1" s="1"/>
  <c r="M33" i="1" l="1"/>
</calcChain>
</file>

<file path=xl/sharedStrings.xml><?xml version="1.0" encoding="utf-8"?>
<sst xmlns="http://schemas.openxmlformats.org/spreadsheetml/2006/main" count="130" uniqueCount="89">
  <si>
    <t>Anfangsbestand Barkasse</t>
  </si>
  <si>
    <t>Tag</t>
  </si>
  <si>
    <t>Einnahmen</t>
  </si>
  <si>
    <t>Ausgaben</t>
  </si>
  <si>
    <t>Be-
leg
Nr.</t>
  </si>
  <si>
    <t>Büro-/Ge-
schäfts
bedarf</t>
  </si>
  <si>
    <t>.5410</t>
  </si>
  <si>
    <t>Zeitschr.
Fach-
literatur</t>
  </si>
  <si>
    <t>Lebens-
mittel/
Getränke</t>
  </si>
  <si>
    <t>Werk-/
Spiel-
material</t>
  </si>
  <si>
    <t>.5561</t>
  </si>
  <si>
    <t>.5565</t>
  </si>
  <si>
    <t>.5610</t>
  </si>
  <si>
    <t>.6250</t>
  </si>
  <si>
    <t>.6420</t>
  </si>
  <si>
    <t>Sonstiges</t>
  </si>
  <si>
    <t>Unterh.
Geräte
Ausstatt</t>
  </si>
  <si>
    <t>Veran-
staltg.
Maßnah.</t>
  </si>
  <si>
    <r>
      <t>Beschaff</t>
    </r>
    <r>
      <rPr>
        <sz val="6"/>
        <rFont val="Arial"/>
        <family val="2"/>
      </rPr>
      <t>.</t>
    </r>
    <r>
      <rPr>
        <sz val="8"/>
        <rFont val="Arial"/>
        <family val="2"/>
      </rPr>
      <t xml:space="preserve">
Geräte
Ausstatt</t>
    </r>
  </si>
  <si>
    <t>Text ( Zweck / Firma )</t>
  </si>
  <si>
    <r>
      <t xml:space="preserve">Kassenbuch           </t>
    </r>
    <r>
      <rPr>
        <b/>
        <sz val="11"/>
        <rFont val="Arial"/>
        <family val="2"/>
      </rPr>
      <t>Monat:</t>
    </r>
  </si>
  <si>
    <t>Summe</t>
  </si>
  <si>
    <t>Monatsabschluß</t>
  </si>
  <si>
    <t xml:space="preserve">Summe Einnahmen </t>
  </si>
  <si>
    <t xml:space="preserve">./. Summe Ausgaben   </t>
  </si>
  <si>
    <t>= Soll - Bestand</t>
  </si>
  <si>
    <t xml:space="preserve">        IST-Bestand Barkasse</t>
  </si>
  <si>
    <t xml:space="preserve">  Datum:</t>
  </si>
  <si>
    <t xml:space="preserve">  = IST - Bestand</t>
  </si>
  <si>
    <t xml:space="preserve">  Soll
  minus
  IST =</t>
  </si>
  <si>
    <t>Porto u.
Frachten</t>
  </si>
  <si>
    <r>
      <t>Ausgaben</t>
    </r>
    <r>
      <rPr>
        <b/>
        <sz val="12"/>
        <rFont val="Arial"/>
        <family val="2"/>
      </rPr>
      <t xml:space="preserve">  </t>
    </r>
    <r>
      <rPr>
        <b/>
        <sz val="11"/>
        <rFont val="Arial"/>
        <family val="2"/>
      </rPr>
      <t>aufgeschlüsselt nach Haushaltsstellen</t>
    </r>
    <r>
      <rPr>
        <b/>
        <sz val="12"/>
        <rFont val="Arial"/>
        <family val="2"/>
      </rPr>
      <t xml:space="preserve">  </t>
    </r>
    <r>
      <rPr>
        <b/>
        <sz val="14"/>
        <rFont val="Arial"/>
        <family val="2"/>
      </rPr>
      <t>4460.</t>
    </r>
    <r>
      <rPr>
        <sz val="14"/>
        <rFont val="Arial"/>
        <family val="2"/>
      </rPr>
      <t xml:space="preserve"> </t>
    </r>
  </si>
  <si>
    <t>Kath. Kindergarten</t>
  </si>
  <si>
    <t>Abrechnung</t>
  </si>
  <si>
    <t>Monat:</t>
  </si>
  <si>
    <t>HHst. 4460.</t>
  </si>
  <si>
    <t>Derzeitige Belegung:</t>
  </si>
  <si>
    <t>Betrag</t>
  </si>
  <si>
    <t xml:space="preserve">  Ausgaben</t>
  </si>
  <si>
    <t>(ggf. Belege beifügen)</t>
  </si>
  <si>
    <t xml:space="preserve">  (ggf. Belege beifügen)</t>
  </si>
  <si>
    <t>Porto und Frachten</t>
  </si>
  <si>
    <t>Kinder à</t>
  </si>
  <si>
    <t>Laufender Büro- und Geschäftsaufwand</t>
  </si>
  <si>
    <t>Fachliteratur</t>
  </si>
  <si>
    <t>Kontoführungsgebühren</t>
  </si>
  <si>
    <t>Lebensmittel und Getränke</t>
  </si>
  <si>
    <t>Nachzahlungen</t>
  </si>
  <si>
    <t>Lehr- und Lernmittel</t>
  </si>
  <si>
    <t>Werkmaterial (Spielmaterial)</t>
  </si>
  <si>
    <t>Veranstaltungen und Maßnahmen</t>
  </si>
  <si>
    <t>Laufende Erhaltungskosten der Gebäude</t>
  </si>
  <si>
    <t>Rückzahlungen</t>
  </si>
  <si>
    <t>Laufende Erhaltungskosten</t>
  </si>
  <si>
    <t>der Aussenanlagen</t>
  </si>
  <si>
    <t>Sachlicher Reinigungsaufwand (Putzmittel)</t>
  </si>
  <si>
    <t>Beschaffung von Geräten
und Ausstattungsgegenständen</t>
  </si>
  <si>
    <t>Summe Kindergartenbeiträge</t>
  </si>
  <si>
    <t>Ausgaben aus Festerlösen u.ä.</t>
  </si>
  <si>
    <t>Unterhaltung der Geräte und Ausstattung</t>
  </si>
  <si>
    <t>Einnahmen zusammen:</t>
  </si>
  <si>
    <t>Ausgaben zusammen:</t>
  </si>
  <si>
    <t>- Ausgaben lt. nebenst. Aufstellung:</t>
  </si>
  <si>
    <t>Überweisungsbetrag:</t>
  </si>
  <si>
    <t>Ort:</t>
  </si>
  <si>
    <t>Datum:</t>
  </si>
  <si>
    <t>Für die Richtigkeit:</t>
  </si>
  <si>
    <t>Kindergartenleiterin/Rechner</t>
  </si>
  <si>
    <t>Angewiesen:</t>
  </si>
  <si>
    <t>Stiftungsratsvorsitzender/Bevollmächtigter</t>
  </si>
  <si>
    <t xml:space="preserve"> + Bestand Giro lt. Ausz. </t>
  </si>
  <si>
    <t>Elternbeiträge</t>
  </si>
  <si>
    <t>= €</t>
  </si>
  <si>
    <t>Euro/Cent</t>
  </si>
  <si>
    <t xml:space="preserve"> </t>
  </si>
  <si>
    <t xml:space="preserve">Spenden lt. Auszug </t>
  </si>
  <si>
    <t xml:space="preserve">  Abrechnungsmodus:</t>
  </si>
  <si>
    <t>Monate</t>
  </si>
  <si>
    <t xml:space="preserve">Kontoführungsgebühr </t>
  </si>
  <si>
    <t xml:space="preserve">Beleg-Nr.
</t>
  </si>
  <si>
    <t>.6900</t>
  </si>
  <si>
    <t>Spenden DF-Anlage</t>
  </si>
  <si>
    <t xml:space="preserve">Dieser Betrag wird auf das Konto der Verrechnungsstelle Stegen  bei der Sparkasse Hochscharzwald Kto. Nr. 4359246 BLZ 680 510 04 überwiesen. </t>
  </si>
  <si>
    <t>Zinseinnahmen</t>
  </si>
  <si>
    <t>Betrag zum Auffüllen der Handkasse:</t>
  </si>
  <si>
    <t>Spende (bar)</t>
  </si>
  <si>
    <t>Reini-
gungs-
mittel</t>
  </si>
  <si>
    <r>
      <t>Konto-Nr.</t>
    </r>
    <r>
      <rPr>
        <b/>
        <sz val="10"/>
        <rFont val="Arial"/>
        <family val="2"/>
      </rPr>
      <t xml:space="preserve">
</t>
    </r>
  </si>
  <si>
    <t>4460.1340   Kindergartenbeiträge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</si>
</sst>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2" formatCode="#,##0.00__"/>
    <numFmt numFmtId="173" formatCode="__@"/>
    <numFmt numFmtId="174" formatCode="0."/>
    <numFmt numFmtId="175" formatCode="0__"/>
    <numFmt numFmtId="176" formatCode="#,##0.00____"/>
    <numFmt numFmtId="177" formatCode="@__"/>
  </numFmts>
  <fonts count="2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7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b/>
      <sz val="22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0"/>
      <color indexed="9"/>
      <name val="Arial"/>
      <family val="2"/>
    </font>
    <font>
      <sz val="8"/>
      <name val="Arial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id">
        <bgColor indexed="9"/>
      </patternFill>
    </fill>
    <fill>
      <patternFill patternType="solid">
        <fgColor indexed="43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6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/>
      <protection locked="0"/>
    </xf>
    <xf numFmtId="172" fontId="2" fillId="0" borderId="2" xfId="0" applyNumberFormat="1" applyFont="1" applyBorder="1" applyAlignment="1" applyProtection="1">
      <alignment vertical="center"/>
      <protection locked="0"/>
    </xf>
    <xf numFmtId="172" fontId="2" fillId="0" borderId="3" xfId="0" applyNumberFormat="1" applyFont="1" applyBorder="1" applyAlignment="1" applyProtection="1">
      <alignment vertical="center"/>
      <protection locked="0"/>
    </xf>
    <xf numFmtId="172" fontId="1" fillId="0" borderId="4" xfId="0" applyNumberFormat="1" applyFont="1" applyBorder="1" applyAlignment="1" applyProtection="1">
      <alignment vertical="center"/>
      <protection locked="0"/>
    </xf>
    <xf numFmtId="172" fontId="1" fillId="0" borderId="2" xfId="0" applyNumberFormat="1" applyFont="1" applyBorder="1" applyAlignment="1" applyProtection="1">
      <alignment vertical="center"/>
      <protection locked="0"/>
    </xf>
    <xf numFmtId="172" fontId="1" fillId="0" borderId="3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73" fontId="1" fillId="0" borderId="6" xfId="0" applyNumberFormat="1" applyFont="1" applyBorder="1" applyAlignment="1" applyProtection="1">
      <alignment horizontal="left" vertical="center"/>
      <protection locked="0"/>
    </xf>
    <xf numFmtId="173" fontId="1" fillId="0" borderId="4" xfId="0" applyNumberFormat="1" applyFont="1" applyBorder="1" applyAlignment="1" applyProtection="1">
      <alignment horizontal="left" vertical="center"/>
      <protection locked="0"/>
    </xf>
    <xf numFmtId="175" fontId="6" fillId="0" borderId="7" xfId="0" applyNumberFormat="1" applyFont="1" applyBorder="1" applyAlignment="1" applyProtection="1">
      <alignment horizontal="right" vertical="center"/>
      <protection locked="0"/>
    </xf>
    <xf numFmtId="4" fontId="13" fillId="0" borderId="7" xfId="0" applyNumberFormat="1" applyFont="1" applyBorder="1" applyAlignment="1" applyProtection="1">
      <alignment horizontal="center" vertical="center"/>
      <protection locked="0"/>
    </xf>
    <xf numFmtId="175" fontId="6" fillId="0" borderId="8" xfId="0" applyNumberFormat="1" applyFont="1" applyBorder="1" applyAlignment="1" applyProtection="1">
      <alignment horizontal="right" vertical="center"/>
      <protection locked="0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9" fillId="0" borderId="0" xfId="0" applyFont="1" applyAlignment="1" applyProtection="1"/>
    <xf numFmtId="0" fontId="9" fillId="0" borderId="0" xfId="0" applyFont="1" applyBorder="1" applyProtection="1"/>
    <xf numFmtId="0" fontId="16" fillId="0" borderId="0" xfId="0" applyFont="1" applyProtection="1"/>
    <xf numFmtId="0" fontId="17" fillId="0" borderId="0" xfId="0" applyFont="1" applyProtection="1"/>
    <xf numFmtId="1" fontId="18" fillId="0" borderId="0" xfId="0" applyNumberFormat="1" applyFont="1" applyAlignment="1" applyProtection="1">
      <alignment horizontal="center"/>
    </xf>
    <xf numFmtId="0" fontId="18" fillId="0" borderId="0" xfId="0" applyFont="1" applyProtection="1"/>
    <xf numFmtId="0" fontId="17" fillId="0" borderId="9" xfId="0" applyFont="1" applyBorder="1" applyProtection="1"/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20" fillId="0" borderId="0" xfId="0" applyFont="1" applyProtection="1"/>
    <xf numFmtId="0" fontId="20" fillId="0" borderId="0" xfId="0" applyFont="1" applyAlignment="1" applyProtection="1"/>
    <xf numFmtId="0" fontId="6" fillId="0" borderId="9" xfId="0" applyFont="1" applyBorder="1" applyAlignment="1" applyProtection="1">
      <alignment horizontal="left"/>
    </xf>
    <xf numFmtId="174" fontId="4" fillId="0" borderId="9" xfId="0" applyNumberFormat="1" applyFont="1" applyBorder="1" applyAlignment="1" applyProtection="1">
      <alignment horizontal="center"/>
    </xf>
    <xf numFmtId="0" fontId="6" fillId="0" borderId="9" xfId="0" applyFont="1" applyBorder="1" applyProtection="1"/>
    <xf numFmtId="0" fontId="20" fillId="0" borderId="9" xfId="0" applyFont="1" applyBorder="1" applyProtection="1"/>
    <xf numFmtId="0" fontId="20" fillId="0" borderId="9" xfId="0" applyFont="1" applyBorder="1" applyAlignment="1" applyProtection="1"/>
    <xf numFmtId="1" fontId="4" fillId="0" borderId="9" xfId="0" applyNumberFormat="1" applyFont="1" applyBorder="1" applyProtection="1"/>
    <xf numFmtId="0" fontId="6" fillId="0" borderId="9" xfId="0" applyFont="1" applyBorder="1" applyAlignment="1" applyProtection="1">
      <alignment horizontal="center"/>
    </xf>
    <xf numFmtId="1" fontId="4" fillId="0" borderId="9" xfId="0" applyNumberFormat="1" applyFont="1" applyBorder="1" applyAlignment="1" applyProtection="1">
      <alignment horizontal="center"/>
    </xf>
    <xf numFmtId="174" fontId="21" fillId="0" borderId="0" xfId="0" applyNumberFormat="1" applyFont="1" applyBorder="1" applyAlignment="1" applyProtection="1">
      <alignment horizontal="center"/>
    </xf>
    <xf numFmtId="0" fontId="21" fillId="0" borderId="0" xfId="0" applyFont="1" applyBorder="1" applyProtection="1"/>
    <xf numFmtId="0" fontId="22" fillId="0" borderId="0" xfId="0" applyFont="1" applyBorder="1" applyProtection="1"/>
    <xf numFmtId="0" fontId="22" fillId="0" borderId="0" xfId="0" applyFont="1" applyBorder="1" applyAlignment="1" applyProtection="1"/>
    <xf numFmtId="1" fontId="21" fillId="0" borderId="0" xfId="0" applyNumberFormat="1" applyFont="1" applyBorder="1" applyProtection="1"/>
    <xf numFmtId="0" fontId="21" fillId="0" borderId="0" xfId="0" applyFont="1" applyBorder="1" applyAlignment="1" applyProtection="1">
      <alignment horizontal="center"/>
    </xf>
    <xf numFmtId="1" fontId="21" fillId="0" borderId="0" xfId="0" applyNumberFormat="1" applyFont="1" applyBorder="1" applyAlignment="1" applyProtection="1">
      <alignment horizontal="center"/>
    </xf>
    <xf numFmtId="173" fontId="5" fillId="2" borderId="10" xfId="0" applyNumberFormat="1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left"/>
    </xf>
    <xf numFmtId="0" fontId="8" fillId="2" borderId="11" xfId="0" applyFont="1" applyFill="1" applyBorder="1" applyProtection="1"/>
    <xf numFmtId="0" fontId="9" fillId="2" borderId="11" xfId="0" applyFont="1" applyFill="1" applyBorder="1" applyProtection="1"/>
    <xf numFmtId="0" fontId="8" fillId="2" borderId="12" xfId="0" applyFont="1" applyFill="1" applyBorder="1" applyProtection="1"/>
    <xf numFmtId="174" fontId="5" fillId="2" borderId="11" xfId="0" applyNumberFormat="1" applyFont="1" applyFill="1" applyBorder="1" applyAlignment="1" applyProtection="1">
      <alignment horizontal="left"/>
    </xf>
    <xf numFmtId="1" fontId="9" fillId="2" borderId="11" xfId="0" applyNumberFormat="1" applyFont="1" applyFill="1" applyBorder="1" applyProtection="1"/>
    <xf numFmtId="0" fontId="9" fillId="2" borderId="11" xfId="0" applyFont="1" applyFill="1" applyBorder="1" applyAlignment="1" applyProtection="1">
      <alignment horizontal="center"/>
    </xf>
    <xf numFmtId="1" fontId="9" fillId="2" borderId="11" xfId="0" applyNumberFormat="1" applyFont="1" applyFill="1" applyBorder="1" applyAlignment="1" applyProtection="1">
      <alignment horizontal="center"/>
    </xf>
    <xf numFmtId="173" fontId="1" fillId="2" borderId="13" xfId="0" applyNumberFormat="1" applyFont="1" applyFill="1" applyBorder="1" applyAlignment="1" applyProtection="1">
      <alignment vertical="top"/>
    </xf>
    <xf numFmtId="0" fontId="0" fillId="2" borderId="14" xfId="0" applyFill="1" applyBorder="1" applyAlignment="1" applyProtection="1">
      <alignment vertical="top"/>
    </xf>
    <xf numFmtId="0" fontId="0" fillId="2" borderId="15" xfId="0" applyFill="1" applyBorder="1" applyAlignment="1" applyProtection="1">
      <alignment vertical="top"/>
    </xf>
    <xf numFmtId="0" fontId="1" fillId="2" borderId="16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49" fontId="20" fillId="0" borderId="7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/>
    </xf>
    <xf numFmtId="0" fontId="0" fillId="0" borderId="17" xfId="0" applyBorder="1" applyAlignment="1" applyProtection="1"/>
    <xf numFmtId="0" fontId="0" fillId="0" borderId="18" xfId="0" applyBorder="1" applyAlignment="1" applyProtection="1"/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Protection="1"/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0" xfId="0" applyBorder="1" applyProtection="1"/>
    <xf numFmtId="0" fontId="13" fillId="0" borderId="0" xfId="0" applyFont="1" applyProtection="1"/>
    <xf numFmtId="0" fontId="14" fillId="0" borderId="9" xfId="0" applyFont="1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1" fillId="0" borderId="0" xfId="0" applyFont="1" applyBorder="1" applyAlignment="1" applyProtection="1"/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172" fontId="3" fillId="2" borderId="13" xfId="0" applyNumberFormat="1" applyFont="1" applyFill="1" applyBorder="1" applyAlignment="1" applyProtection="1">
      <alignment horizontal="center" vertical="center"/>
    </xf>
    <xf numFmtId="172" fontId="3" fillId="2" borderId="14" xfId="0" applyNumberFormat="1" applyFont="1" applyFill="1" applyBorder="1" applyAlignment="1" applyProtection="1">
      <alignment horizontal="center" vertical="center"/>
    </xf>
    <xf numFmtId="172" fontId="3" fillId="2" borderId="15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0" fillId="0" borderId="21" xfId="0" applyNumberFormat="1" applyBorder="1" applyProtection="1"/>
    <xf numFmtId="4" fontId="0" fillId="0" borderId="0" xfId="0" applyNumberFormat="1" applyBorder="1" applyProtection="1"/>
    <xf numFmtId="4" fontId="1" fillId="2" borderId="22" xfId="0" applyNumberFormat="1" applyFont="1" applyFill="1" applyBorder="1" applyAlignment="1" applyProtection="1">
      <alignment horizontal="center"/>
    </xf>
    <xf numFmtId="4" fontId="1" fillId="2" borderId="23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172" fontId="2" fillId="0" borderId="2" xfId="0" applyNumberFormat="1" applyFont="1" applyBorder="1" applyAlignment="1" applyProtection="1">
      <alignment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172" fontId="1" fillId="0" borderId="4" xfId="0" applyNumberFormat="1" applyFont="1" applyBorder="1" applyAlignment="1" applyProtection="1">
      <alignment vertical="center"/>
    </xf>
    <xf numFmtId="172" fontId="1" fillId="0" borderId="2" xfId="0" applyNumberFormat="1" applyFont="1" applyBorder="1" applyAlignment="1" applyProtection="1">
      <alignment vertical="center"/>
    </xf>
    <xf numFmtId="172" fontId="1" fillId="0" borderId="3" xfId="0" applyNumberFormat="1" applyFont="1" applyBorder="1" applyAlignment="1" applyProtection="1">
      <alignment vertical="center"/>
    </xf>
    <xf numFmtId="172" fontId="2" fillId="0" borderId="3" xfId="0" applyNumberFormat="1" applyFont="1" applyBorder="1" applyAlignment="1" applyProtection="1">
      <alignment vertical="center"/>
    </xf>
    <xf numFmtId="172" fontId="13" fillId="0" borderId="4" xfId="0" applyNumberFormat="1" applyFont="1" applyBorder="1" applyAlignment="1" applyProtection="1">
      <alignment vertical="center"/>
    </xf>
    <xf numFmtId="172" fontId="13" fillId="0" borderId="2" xfId="0" applyNumberFormat="1" applyFont="1" applyBorder="1" applyAlignment="1" applyProtection="1">
      <alignment vertical="center"/>
    </xf>
    <xf numFmtId="172" fontId="13" fillId="0" borderId="3" xfId="0" applyNumberFormat="1" applyFont="1" applyBorder="1" applyAlignment="1" applyProtection="1">
      <alignment vertical="center"/>
    </xf>
    <xf numFmtId="4" fontId="1" fillId="2" borderId="23" xfId="0" applyNumberFormat="1" applyFont="1" applyFill="1" applyBorder="1" applyAlignment="1" applyProtection="1">
      <alignment horizontal="center" vertical="center"/>
    </xf>
    <xf numFmtId="4" fontId="1" fillId="2" borderId="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173" fontId="1" fillId="0" borderId="0" xfId="0" applyNumberFormat="1" applyFont="1" applyBorder="1" applyAlignment="1" applyProtection="1">
      <alignment vertical="center"/>
    </xf>
    <xf numFmtId="172" fontId="2" fillId="0" borderId="0" xfId="0" applyNumberFormat="1" applyFont="1" applyBorder="1" applyAlignment="1" applyProtection="1">
      <alignment vertical="center"/>
    </xf>
    <xf numFmtId="172" fontId="1" fillId="0" borderId="24" xfId="0" applyNumberFormat="1" applyFont="1" applyBorder="1" applyAlignment="1" applyProtection="1">
      <alignment vertical="center"/>
    </xf>
    <xf numFmtId="4" fontId="1" fillId="0" borderId="24" xfId="0" applyNumberFormat="1" applyFont="1" applyBorder="1" applyAlignment="1" applyProtection="1">
      <alignment vertical="center"/>
    </xf>
    <xf numFmtId="172" fontId="5" fillId="0" borderId="25" xfId="0" applyNumberFormat="1" applyFont="1" applyBorder="1" applyAlignment="1" applyProtection="1">
      <alignment horizontal="right" vertical="center"/>
    </xf>
    <xf numFmtId="172" fontId="5" fillId="0" borderId="26" xfId="0" applyNumberFormat="1" applyFont="1" applyBorder="1" applyAlignment="1" applyProtection="1">
      <alignment horizontal="right" vertical="center"/>
    </xf>
    <xf numFmtId="172" fontId="5" fillId="0" borderId="27" xfId="0" applyNumberFormat="1" applyFont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center"/>
    </xf>
    <xf numFmtId="173" fontId="0" fillId="0" borderId="0" xfId="0" applyNumberFormat="1" applyAlignment="1" applyProtection="1"/>
    <xf numFmtId="4" fontId="0" fillId="0" borderId="0" xfId="0" applyNumberFormat="1" applyProtection="1"/>
    <xf numFmtId="0" fontId="0" fillId="0" borderId="9" xfId="0" applyBorder="1" applyProtection="1"/>
    <xf numFmtId="0" fontId="0" fillId="0" borderId="0" xfId="0" applyBorder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9" fillId="0" borderId="9" xfId="0" applyFont="1" applyBorder="1" applyAlignment="1" applyProtection="1">
      <alignment wrapText="1"/>
    </xf>
    <xf numFmtId="0" fontId="5" fillId="0" borderId="9" xfId="0" applyFont="1" applyBorder="1" applyAlignment="1" applyProtection="1">
      <alignment horizontal="center" wrapText="1"/>
    </xf>
    <xf numFmtId="49" fontId="0" fillId="2" borderId="28" xfId="0" applyNumberFormat="1" applyFill="1" applyBorder="1" applyProtection="1"/>
    <xf numFmtId="49" fontId="1" fillId="2" borderId="28" xfId="0" applyNumberFormat="1" applyFont="1" applyFill="1" applyBorder="1" applyAlignment="1" applyProtection="1">
      <alignment horizontal="center"/>
    </xf>
    <xf numFmtId="49" fontId="1" fillId="2" borderId="29" xfId="0" applyNumberFormat="1" applyFont="1" applyFill="1" applyBorder="1" applyAlignment="1" applyProtection="1">
      <alignment horizontal="center"/>
    </xf>
    <xf numFmtId="4" fontId="1" fillId="2" borderId="30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Border="1" applyAlignment="1" applyProtection="1">
      <alignment vertical="center"/>
    </xf>
    <xf numFmtId="4" fontId="1" fillId="0" borderId="32" xfId="0" applyNumberFormat="1" applyFont="1" applyBorder="1" applyAlignment="1" applyProtection="1">
      <alignment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72" fontId="13" fillId="0" borderId="30" xfId="0" applyNumberFormat="1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" fontId="1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73" fontId="0" fillId="0" borderId="0" xfId="0" applyNumberFormat="1" applyAlignment="1" applyProtection="1">
      <protection locked="0"/>
    </xf>
    <xf numFmtId="4" fontId="0" fillId="2" borderId="28" xfId="0" applyNumberFormat="1" applyFill="1" applyBorder="1" applyProtection="1"/>
    <xf numFmtId="172" fontId="2" fillId="4" borderId="2" xfId="0" applyNumberFormat="1" applyFont="1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/>
    <xf numFmtId="0" fontId="6" fillId="2" borderId="10" xfId="0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/>
    </xf>
    <xf numFmtId="0" fontId="13" fillId="2" borderId="13" xfId="0" applyFont="1" applyFill="1" applyBorder="1" applyAlignment="1" applyProtection="1">
      <alignment horizontal="center" vertical="top"/>
    </xf>
    <xf numFmtId="0" fontId="13" fillId="2" borderId="14" xfId="0" applyFont="1" applyFill="1" applyBorder="1" applyAlignment="1" applyProtection="1">
      <alignment horizontal="center" vertical="top"/>
    </xf>
    <xf numFmtId="0" fontId="13" fillId="2" borderId="57" xfId="0" applyFont="1" applyFill="1" applyBorder="1" applyAlignment="1" applyProtection="1">
      <alignment horizontal="center" vertical="top"/>
    </xf>
    <xf numFmtId="0" fontId="13" fillId="2" borderId="15" xfId="0" applyFont="1" applyFill="1" applyBorder="1" applyAlignment="1" applyProtection="1">
      <alignment horizontal="center" vertical="top"/>
    </xf>
    <xf numFmtId="172" fontId="5" fillId="0" borderId="0" xfId="0" applyNumberFormat="1" applyFont="1" applyBorder="1" applyAlignment="1" applyProtection="1">
      <alignment horizontal="right" vertical="center"/>
    </xf>
    <xf numFmtId="172" fontId="5" fillId="0" borderId="9" xfId="0" applyNumberFormat="1" applyFont="1" applyBorder="1" applyAlignment="1" applyProtection="1">
      <alignment horizontal="right" vertical="center"/>
    </xf>
    <xf numFmtId="0" fontId="20" fillId="0" borderId="7" xfId="0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vertical="center"/>
    </xf>
    <xf numFmtId="176" fontId="6" fillId="0" borderId="59" xfId="0" applyNumberFormat="1" applyFont="1" applyBorder="1" applyAlignment="1" applyProtection="1">
      <alignment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51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52" xfId="0" applyFont="1" applyBorder="1" applyAlignment="1" applyProtection="1">
      <alignment horizontal="left" vertical="center"/>
    </xf>
    <xf numFmtId="172" fontId="5" fillId="0" borderId="44" xfId="0" applyNumberFormat="1" applyFont="1" applyBorder="1" applyAlignment="1" applyProtection="1">
      <alignment horizontal="right" vertical="center"/>
    </xf>
    <xf numFmtId="172" fontId="5" fillId="0" borderId="24" xfId="0" applyNumberFormat="1" applyFont="1" applyBorder="1" applyAlignment="1" applyProtection="1">
      <alignment horizontal="right" vertical="center"/>
    </xf>
    <xf numFmtId="172" fontId="5" fillId="0" borderId="22" xfId="0" applyNumberFormat="1" applyFont="1" applyBorder="1" applyAlignment="1" applyProtection="1">
      <alignment horizontal="right" vertical="center"/>
    </xf>
    <xf numFmtId="0" fontId="20" fillId="0" borderId="8" xfId="0" applyFont="1" applyBorder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58" xfId="0" applyNumberFormat="1" applyFont="1" applyBorder="1" applyAlignment="1" applyProtection="1">
      <alignment vertical="center"/>
    </xf>
    <xf numFmtId="176" fontId="23" fillId="0" borderId="35" xfId="0" applyNumberFormat="1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6" xfId="0" applyFont="1" applyBorder="1" applyAlignment="1" applyProtection="1">
      <alignment horizontal="center"/>
    </xf>
    <xf numFmtId="172" fontId="5" fillId="0" borderId="60" xfId="0" applyNumberFormat="1" applyFont="1" applyBorder="1" applyAlignment="1" applyProtection="1">
      <alignment horizontal="center" vertical="center"/>
    </xf>
    <xf numFmtId="172" fontId="5" fillId="0" borderId="35" xfId="0" applyNumberFormat="1" applyFont="1" applyBorder="1" applyAlignment="1" applyProtection="1">
      <alignment horizontal="center" vertical="center"/>
    </xf>
    <xf numFmtId="172" fontId="5" fillId="0" borderId="61" xfId="0" applyNumberFormat="1" applyFont="1" applyBorder="1" applyAlignment="1" applyProtection="1">
      <alignment horizontal="center" vertical="center"/>
    </xf>
    <xf numFmtId="172" fontId="5" fillId="0" borderId="62" xfId="0" applyNumberFormat="1" applyFont="1" applyBorder="1" applyAlignment="1" applyProtection="1">
      <alignment horizontal="center" vertical="center"/>
    </xf>
    <xf numFmtId="172" fontId="5" fillId="0" borderId="0" xfId="0" applyNumberFormat="1" applyFont="1" applyBorder="1" applyAlignment="1" applyProtection="1">
      <alignment horizontal="center" vertical="center"/>
    </xf>
    <xf numFmtId="172" fontId="5" fillId="0" borderId="63" xfId="0" applyNumberFormat="1" applyFont="1" applyBorder="1" applyAlignment="1" applyProtection="1">
      <alignment horizontal="center" vertical="center"/>
    </xf>
    <xf numFmtId="175" fontId="6" fillId="0" borderId="8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center"/>
    </xf>
    <xf numFmtId="0" fontId="5" fillId="0" borderId="56" xfId="0" applyFont="1" applyBorder="1" applyAlignment="1" applyProtection="1">
      <alignment horizontal="left" vertical="center"/>
    </xf>
    <xf numFmtId="172" fontId="5" fillId="0" borderId="13" xfId="0" applyNumberFormat="1" applyFont="1" applyBorder="1" applyAlignment="1" applyProtection="1">
      <alignment horizontal="right" vertical="center"/>
    </xf>
    <xf numFmtId="172" fontId="5" fillId="0" borderId="14" xfId="0" applyNumberFormat="1" applyFont="1" applyBorder="1" applyAlignment="1" applyProtection="1">
      <alignment horizontal="right" vertical="center"/>
    </xf>
    <xf numFmtId="172" fontId="5" fillId="0" borderId="57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172" fontId="5" fillId="0" borderId="44" xfId="0" applyNumberFormat="1" applyFon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right" vertical="center"/>
    </xf>
    <xf numFmtId="0" fontId="0" fillId="0" borderId="45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53" xfId="0" applyBorder="1" applyAlignment="1" applyProtection="1">
      <alignment horizontal="right" vertical="center"/>
    </xf>
    <xf numFmtId="172" fontId="5" fillId="0" borderId="24" xfId="0" applyNumberFormat="1" applyFont="1" applyBorder="1" applyAlignment="1" applyProtection="1">
      <alignment horizontal="right" vertical="center"/>
      <protection locked="0"/>
    </xf>
    <xf numFmtId="172" fontId="5" fillId="0" borderId="9" xfId="0" applyNumberFormat="1" applyFon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28" xfId="0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45" xfId="0" applyBorder="1" applyAlignment="1" applyProtection="1">
      <alignment horizontal="left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177" fontId="5" fillId="0" borderId="0" xfId="0" applyNumberFormat="1" applyFont="1" applyAlignment="1" applyProtection="1">
      <alignment horizontal="right" vertical="center"/>
    </xf>
    <xf numFmtId="172" fontId="5" fillId="0" borderId="10" xfId="0" applyNumberFormat="1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48" xfId="0" applyFont="1" applyBorder="1" applyAlignment="1" applyProtection="1">
      <alignment horizontal="right" vertical="center"/>
    </xf>
    <xf numFmtId="177" fontId="5" fillId="0" borderId="20" xfId="0" applyNumberFormat="1" applyFont="1" applyBorder="1" applyAlignment="1" applyProtection="1">
      <alignment horizontal="right" vertical="center"/>
    </xf>
    <xf numFmtId="177" fontId="5" fillId="0" borderId="28" xfId="0" applyNumberFormat="1" applyFont="1" applyBorder="1" applyAlignment="1" applyProtection="1">
      <alignment horizontal="right" vertical="center"/>
    </xf>
    <xf numFmtId="172" fontId="5" fillId="0" borderId="49" xfId="0" applyNumberFormat="1" applyFont="1" applyBorder="1" applyAlignment="1" applyProtection="1">
      <alignment horizontal="right" vertical="center"/>
    </xf>
    <xf numFmtId="172" fontId="5" fillId="0" borderId="50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/>
    </xf>
    <xf numFmtId="0" fontId="11" fillId="0" borderId="24" xfId="0" applyFont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/>
    </xf>
    <xf numFmtId="14" fontId="5" fillId="0" borderId="9" xfId="0" applyNumberFormat="1" applyFont="1" applyBorder="1" applyAlignment="1" applyProtection="1">
      <alignment horizontal="center" vertical="center"/>
    </xf>
    <xf numFmtId="0" fontId="5" fillId="0" borderId="9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172" fontId="5" fillId="0" borderId="33" xfId="0" applyNumberFormat="1" applyFont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72" fontId="5" fillId="0" borderId="38" xfId="0" applyNumberFormat="1" applyFont="1" applyBorder="1" applyAlignment="1" applyProtection="1">
      <alignment horizontal="right" vertical="center"/>
    </xf>
    <xf numFmtId="0" fontId="5" fillId="0" borderId="39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14" fillId="0" borderId="9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left" wrapText="1"/>
      <protection locked="0"/>
    </xf>
    <xf numFmtId="0" fontId="0" fillId="0" borderId="9" xfId="0" applyBorder="1" applyProtection="1">
      <protection locked="0"/>
    </xf>
    <xf numFmtId="0" fontId="7" fillId="0" borderId="9" xfId="0" applyFont="1" applyBorder="1" applyAlignment="1" applyProtection="1">
      <alignment horizontal="left"/>
    </xf>
    <xf numFmtId="49" fontId="19" fillId="0" borderId="9" xfId="0" applyNumberFormat="1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</xf>
    <xf numFmtId="0" fontId="6" fillId="2" borderId="48" xfId="0" applyFont="1" applyFill="1" applyBorder="1" applyAlignment="1" applyProtection="1">
      <alignment horizontal="center"/>
    </xf>
    <xf numFmtId="172" fontId="7" fillId="2" borderId="60" xfId="0" applyNumberFormat="1" applyFont="1" applyFill="1" applyBorder="1" applyAlignment="1" applyProtection="1">
      <alignment horizontal="center"/>
    </xf>
    <xf numFmtId="172" fontId="7" fillId="2" borderId="35" xfId="0" applyNumberFormat="1" applyFont="1" applyFill="1" applyBorder="1" applyAlignment="1" applyProtection="1">
      <alignment horizontal="center"/>
      <protection locked="0"/>
    </xf>
    <xf numFmtId="172" fontId="7" fillId="2" borderId="36" xfId="0" applyNumberFormat="1" applyFont="1" applyFill="1" applyBorder="1" applyAlignment="1" applyProtection="1">
      <alignment horizontal="center"/>
      <protection locked="0"/>
    </xf>
    <xf numFmtId="49" fontId="5" fillId="0" borderId="67" xfId="0" applyNumberFormat="1" applyFont="1" applyBorder="1" applyAlignment="1" applyProtection="1">
      <alignment horizontal="center" vertical="center"/>
    </xf>
    <xf numFmtId="49" fontId="5" fillId="0" borderId="68" xfId="0" applyNumberFormat="1" applyFont="1" applyBorder="1" applyAlignment="1" applyProtection="1">
      <alignment horizontal="center" vertical="center"/>
    </xf>
    <xf numFmtId="49" fontId="5" fillId="0" borderId="23" xfId="0" applyNumberFormat="1" applyFont="1" applyBorder="1" applyAlignment="1" applyProtection="1">
      <alignment horizontal="center" vertical="center"/>
    </xf>
    <xf numFmtId="49" fontId="25" fillId="0" borderId="94" xfId="0" applyNumberFormat="1" applyFont="1" applyBorder="1" applyAlignment="1" applyProtection="1">
      <alignment horizontal="center" vertical="center"/>
    </xf>
    <xf numFmtId="49" fontId="25" fillId="0" borderId="95" xfId="0" applyNumberFormat="1" applyFont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center" vertical="center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49" fontId="7" fillId="2" borderId="60" xfId="0" applyNumberFormat="1" applyFont="1" applyFill="1" applyBorder="1" applyAlignment="1" applyProtection="1">
      <alignment horizontal="center" vertical="center"/>
      <protection locked="0"/>
    </xf>
    <xf numFmtId="0" fontId="7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2" borderId="36" xfId="0" applyNumberFormat="1" applyFont="1" applyFill="1" applyBorder="1" applyAlignment="1" applyProtection="1">
      <alignment horizontal="center" vertical="center"/>
      <protection locked="0"/>
    </xf>
    <xf numFmtId="0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NumberFormat="1" applyFont="1" applyFill="1" applyBorder="1" applyAlignment="1" applyProtection="1">
      <alignment horizontal="center" vertical="center"/>
      <protection locked="0"/>
    </xf>
    <xf numFmtId="4" fontId="1" fillId="2" borderId="67" xfId="0" applyNumberFormat="1" applyFont="1" applyFill="1" applyBorder="1" applyAlignment="1" applyProtection="1">
      <alignment horizontal="center" wrapText="1"/>
    </xf>
    <xf numFmtId="4" fontId="1" fillId="2" borderId="68" xfId="0" applyNumberFormat="1" applyFont="1" applyFill="1" applyBorder="1" applyAlignment="1" applyProtection="1">
      <alignment horizontal="center" wrapText="1"/>
    </xf>
    <xf numFmtId="4" fontId="1" fillId="2" borderId="21" xfId="0" applyNumberFormat="1" applyFont="1" applyFill="1" applyBorder="1" applyAlignment="1" applyProtection="1">
      <alignment horizontal="center" wrapText="1"/>
    </xf>
    <xf numFmtId="4" fontId="0" fillId="2" borderId="67" xfId="0" applyNumberFormat="1" applyFill="1" applyBorder="1" applyAlignment="1" applyProtection="1">
      <alignment horizontal="center" wrapText="1"/>
    </xf>
    <xf numFmtId="4" fontId="0" fillId="2" borderId="68" xfId="0" applyNumberFormat="1" applyFill="1" applyBorder="1" applyAlignment="1" applyProtection="1">
      <alignment horizontal="center" wrapText="1"/>
    </xf>
    <xf numFmtId="172" fontId="5" fillId="0" borderId="89" xfId="0" applyNumberFormat="1" applyFont="1" applyBorder="1" applyAlignment="1" applyProtection="1">
      <alignment horizontal="right" vertical="center"/>
    </xf>
    <xf numFmtId="172" fontId="5" fillId="0" borderId="90" xfId="0" applyNumberFormat="1" applyFont="1" applyBorder="1" applyAlignment="1" applyProtection="1">
      <alignment horizontal="right" vertical="center"/>
    </xf>
    <xf numFmtId="172" fontId="5" fillId="0" borderId="91" xfId="0" applyNumberFormat="1" applyFont="1" applyBorder="1" applyAlignment="1" applyProtection="1">
      <alignment horizontal="right" vertical="center"/>
    </xf>
    <xf numFmtId="172" fontId="5" fillId="0" borderId="92" xfId="0" applyNumberFormat="1" applyFont="1" applyBorder="1" applyAlignment="1" applyProtection="1">
      <alignment horizontal="right" vertical="center"/>
    </xf>
    <xf numFmtId="0" fontId="1" fillId="3" borderId="89" xfId="0" applyFont="1" applyFill="1" applyBorder="1" applyAlignment="1" applyProtection="1">
      <alignment horizontal="center" vertical="center"/>
    </xf>
    <xf numFmtId="0" fontId="1" fillId="3" borderId="90" xfId="0" applyFont="1" applyFill="1" applyBorder="1" applyAlignment="1" applyProtection="1">
      <alignment horizontal="center" vertical="center"/>
    </xf>
    <xf numFmtId="172" fontId="9" fillId="0" borderId="16" xfId="0" applyNumberFormat="1" applyFont="1" applyBorder="1" applyAlignment="1" applyProtection="1">
      <alignment horizontal="left" vertical="center"/>
    </xf>
    <xf numFmtId="172" fontId="9" fillId="0" borderId="14" xfId="0" applyNumberFormat="1" applyFont="1" applyBorder="1" applyAlignment="1" applyProtection="1">
      <alignment horizontal="left" vertical="center"/>
    </xf>
    <xf numFmtId="172" fontId="9" fillId="0" borderId="57" xfId="0" applyNumberFormat="1" applyFont="1" applyBorder="1" applyAlignment="1" applyProtection="1">
      <alignment horizontal="left" vertical="center"/>
      <protection locked="0"/>
    </xf>
    <xf numFmtId="49" fontId="2" fillId="0" borderId="93" xfId="0" applyNumberFormat="1" applyFont="1" applyBorder="1" applyAlignment="1" applyProtection="1">
      <alignment horizontal="right" vertical="center"/>
    </xf>
    <xf numFmtId="49" fontId="2" fillId="0" borderId="4" xfId="0" applyNumberFormat="1" applyFont="1" applyBorder="1" applyAlignment="1" applyProtection="1">
      <alignment horizontal="right" vertical="center"/>
    </xf>
    <xf numFmtId="49" fontId="9" fillId="0" borderId="33" xfId="0" applyNumberFormat="1" applyFont="1" applyBorder="1" applyAlignment="1" applyProtection="1">
      <alignment horizontal="center" vertical="center"/>
    </xf>
    <xf numFmtId="49" fontId="9" fillId="0" borderId="37" xfId="0" applyNumberFormat="1" applyFont="1" applyBorder="1" applyAlignment="1" applyProtection="1">
      <alignment horizontal="center" vertical="center"/>
    </xf>
    <xf numFmtId="49" fontId="2" fillId="3" borderId="77" xfId="0" applyNumberFormat="1" applyFont="1" applyFill="1" applyBorder="1" applyAlignment="1" applyProtection="1">
      <alignment horizontal="center" vertical="center"/>
    </xf>
    <xf numFmtId="49" fontId="2" fillId="3" borderId="78" xfId="0" applyNumberFormat="1" applyFont="1" applyFill="1" applyBorder="1" applyAlignment="1" applyProtection="1">
      <alignment horizontal="center" vertical="center"/>
    </xf>
    <xf numFmtId="2" fontId="5" fillId="0" borderId="60" xfId="0" applyNumberFormat="1" applyFont="1" applyBorder="1" applyAlignment="1" applyProtection="1">
      <alignment horizontal="center" vertical="center"/>
    </xf>
    <xf numFmtId="2" fontId="5" fillId="0" borderId="62" xfId="0" applyNumberFormat="1" applyFont="1" applyBorder="1" applyAlignment="1" applyProtection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</xf>
    <xf numFmtId="172" fontId="4" fillId="0" borderId="79" xfId="0" applyNumberFormat="1" applyFont="1" applyBorder="1" applyAlignment="1" applyProtection="1">
      <alignment horizontal="right" vertical="center"/>
    </xf>
    <xf numFmtId="172" fontId="4" fillId="0" borderId="80" xfId="0" applyNumberFormat="1" applyFont="1" applyBorder="1" applyAlignment="1" applyProtection="1">
      <alignment horizontal="right" vertical="center"/>
    </xf>
    <xf numFmtId="172" fontId="5" fillId="0" borderId="36" xfId="0" applyNumberFormat="1" applyFont="1" applyBorder="1" applyAlignment="1" applyProtection="1">
      <alignment horizontal="left" vertical="center" wrapText="1"/>
    </xf>
    <xf numFmtId="172" fontId="5" fillId="0" borderId="28" xfId="0" applyNumberFormat="1" applyFont="1" applyBorder="1" applyAlignment="1" applyProtection="1">
      <alignment horizontal="left" vertical="center" wrapText="1"/>
    </xf>
    <xf numFmtId="172" fontId="5" fillId="0" borderId="15" xfId="0" applyNumberFormat="1" applyFont="1" applyBorder="1" applyAlignment="1" applyProtection="1">
      <alignment horizontal="left" vertical="center" wrapText="1"/>
    </xf>
    <xf numFmtId="172" fontId="6" fillId="0" borderId="81" xfId="0" applyNumberFormat="1" applyFont="1" applyBorder="1" applyAlignment="1" applyProtection="1">
      <alignment horizontal="left" vertical="center"/>
    </xf>
    <xf numFmtId="172" fontId="6" fillId="0" borderId="35" xfId="0" applyNumberFormat="1" applyFont="1" applyBorder="1" applyAlignment="1" applyProtection="1">
      <alignment horizontal="left" vertical="center"/>
    </xf>
    <xf numFmtId="172" fontId="6" fillId="0" borderId="36" xfId="0" applyNumberFormat="1" applyFont="1" applyBorder="1" applyAlignment="1" applyProtection="1">
      <alignment horizontal="left" vertical="center"/>
    </xf>
    <xf numFmtId="172" fontId="6" fillId="0" borderId="82" xfId="0" applyNumberFormat="1" applyFont="1" applyBorder="1" applyAlignment="1" applyProtection="1">
      <alignment horizontal="center" vertical="center"/>
    </xf>
    <xf numFmtId="172" fontId="6" fillId="0" borderId="83" xfId="0" applyNumberFormat="1" applyFont="1" applyBorder="1" applyAlignment="1" applyProtection="1">
      <alignment horizontal="center" vertical="center"/>
    </xf>
    <xf numFmtId="172" fontId="6" fillId="0" borderId="84" xfId="0" applyNumberFormat="1" applyFont="1" applyBorder="1" applyAlignment="1" applyProtection="1">
      <alignment horizontal="center" vertical="center"/>
    </xf>
    <xf numFmtId="172" fontId="4" fillId="4" borderId="46" xfId="0" applyNumberFormat="1" applyFont="1" applyFill="1" applyBorder="1" applyAlignment="1" applyProtection="1">
      <alignment horizontal="right" vertical="center"/>
      <protection locked="0"/>
    </xf>
    <xf numFmtId="172" fontId="4" fillId="4" borderId="85" xfId="0" applyNumberFormat="1" applyFont="1" applyFill="1" applyBorder="1" applyAlignment="1" applyProtection="1">
      <alignment horizontal="right" vertical="center"/>
      <protection locked="0"/>
    </xf>
    <xf numFmtId="49" fontId="2" fillId="0" borderId="86" xfId="0" applyNumberFormat="1" applyFont="1" applyBorder="1" applyAlignment="1" applyProtection="1">
      <alignment horizontal="right" vertical="center"/>
    </xf>
    <xf numFmtId="49" fontId="2" fillId="0" borderId="87" xfId="0" applyNumberFormat="1" applyFont="1" applyBorder="1" applyAlignment="1" applyProtection="1">
      <alignment horizontal="right" vertical="center"/>
    </xf>
    <xf numFmtId="172" fontId="4" fillId="0" borderId="88" xfId="0" applyNumberFormat="1" applyFont="1" applyBorder="1" applyAlignment="1" applyProtection="1">
      <alignment horizontal="right" vertical="center"/>
    </xf>
    <xf numFmtId="172" fontId="4" fillId="0" borderId="87" xfId="0" applyNumberFormat="1" applyFont="1" applyBorder="1" applyAlignment="1" applyProtection="1">
      <alignment horizontal="right" vertical="center"/>
    </xf>
    <xf numFmtId="49" fontId="5" fillId="2" borderId="60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49" fontId="5" fillId="2" borderId="62" xfId="0" applyNumberFormat="1" applyFont="1" applyFill="1" applyBorder="1" applyAlignment="1" applyProtection="1">
      <alignment horizontal="center" vertical="center"/>
    </xf>
    <xf numFmtId="49" fontId="5" fillId="2" borderId="28" xfId="0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173" fontId="1" fillId="0" borderId="6" xfId="0" applyNumberFormat="1" applyFont="1" applyBorder="1" applyAlignment="1" applyProtection="1">
      <alignment horizontal="left" vertical="center"/>
      <protection locked="0"/>
    </xf>
    <xf numFmtId="173" fontId="1" fillId="0" borderId="4" xfId="0" applyNumberFormat="1" applyFont="1" applyBorder="1" applyAlignment="1" applyProtection="1">
      <alignment horizontal="left" vertical="center"/>
      <protection locked="0"/>
    </xf>
    <xf numFmtId="173" fontId="1" fillId="0" borderId="6" xfId="0" applyNumberFormat="1" applyFont="1" applyBorder="1" applyAlignment="1" applyProtection="1">
      <alignment horizontal="left" vertical="center"/>
    </xf>
    <xf numFmtId="173" fontId="1" fillId="0" borderId="4" xfId="0" applyNumberFormat="1" applyFont="1" applyBorder="1" applyAlignment="1" applyProtection="1">
      <alignment horizontal="left" vertical="center"/>
    </xf>
    <xf numFmtId="173" fontId="14" fillId="0" borderId="31" xfId="0" applyNumberFormat="1" applyFont="1" applyBorder="1" applyAlignment="1" applyProtection="1">
      <alignment horizontal="left" vertical="center"/>
    </xf>
    <xf numFmtId="173" fontId="14" fillId="0" borderId="66" xfId="0" applyNumberFormat="1" applyFont="1" applyBorder="1" applyAlignment="1" applyProtection="1">
      <alignment horizontal="left" vertical="center"/>
    </xf>
    <xf numFmtId="173" fontId="14" fillId="0" borderId="75" xfId="0" applyNumberFormat="1" applyFont="1" applyBorder="1" applyAlignment="1" applyProtection="1">
      <alignment horizontal="left" vertical="center"/>
    </xf>
    <xf numFmtId="173" fontId="14" fillId="0" borderId="76" xfId="0" applyNumberFormat="1" applyFont="1" applyBorder="1" applyAlignment="1" applyProtection="1">
      <alignment horizontal="left" vertical="center"/>
    </xf>
    <xf numFmtId="49" fontId="7" fillId="2" borderId="60" xfId="0" applyNumberFormat="1" applyFont="1" applyFill="1" applyBorder="1" applyAlignment="1" applyProtection="1">
      <alignment horizontal="center"/>
    </xf>
    <xf numFmtId="49" fontId="7" fillId="2" borderId="35" xfId="0" applyNumberFormat="1" applyFont="1" applyFill="1" applyBorder="1" applyAlignment="1" applyProtection="1">
      <alignment horizontal="center"/>
    </xf>
    <xf numFmtId="49" fontId="7" fillId="2" borderId="36" xfId="0" applyNumberFormat="1" applyFont="1" applyFill="1" applyBorder="1" applyAlignment="1" applyProtection="1">
      <alignment horizontal="center"/>
    </xf>
    <xf numFmtId="49" fontId="9" fillId="0" borderId="70" xfId="0" applyNumberFormat="1" applyFont="1" applyBorder="1" applyAlignment="1" applyProtection="1">
      <alignment horizontal="center" vertical="center"/>
    </xf>
    <xf numFmtId="49" fontId="9" fillId="0" borderId="71" xfId="0" applyNumberFormat="1" applyFont="1" applyBorder="1" applyAlignment="1" applyProtection="1">
      <alignment horizontal="center" vertical="center"/>
    </xf>
    <xf numFmtId="49" fontId="9" fillId="0" borderId="72" xfId="0" applyNumberFormat="1" applyFont="1" applyBorder="1" applyAlignment="1" applyProtection="1">
      <alignment horizontal="center" vertical="center"/>
    </xf>
    <xf numFmtId="49" fontId="9" fillId="0" borderId="32" xfId="0" applyNumberFormat="1" applyFont="1" applyBorder="1" applyAlignment="1" applyProtection="1">
      <alignment horizontal="center" vertical="center"/>
    </xf>
    <xf numFmtId="49" fontId="9" fillId="0" borderId="30" xfId="0" applyNumberFormat="1" applyFont="1" applyBorder="1" applyAlignment="1" applyProtection="1">
      <alignment horizontal="center" vertical="center"/>
    </xf>
    <xf numFmtId="49" fontId="9" fillId="0" borderId="69" xfId="0" applyNumberFormat="1" applyFont="1" applyBorder="1" applyAlignment="1" applyProtection="1">
      <alignment horizontal="center" vertical="center"/>
    </xf>
    <xf numFmtId="173" fontId="6" fillId="0" borderId="6" xfId="0" applyNumberFormat="1" applyFont="1" applyBorder="1" applyAlignment="1" applyProtection="1">
      <alignment horizontal="left" vertical="center"/>
    </xf>
    <xf numFmtId="173" fontId="6" fillId="0" borderId="4" xfId="0" applyNumberFormat="1" applyFont="1" applyBorder="1" applyAlignment="1" applyProtection="1">
      <alignment horizontal="left" vertical="center"/>
    </xf>
    <xf numFmtId="49" fontId="4" fillId="0" borderId="73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74" xfId="0" applyNumberFormat="1" applyFont="1" applyBorder="1" applyAlignment="1" applyProtection="1">
      <alignment horizontal="center" vertical="center"/>
    </xf>
    <xf numFmtId="172" fontId="9" fillId="0" borderId="64" xfId="0" applyNumberFormat="1" applyFont="1" applyBorder="1" applyAlignment="1" applyProtection="1">
      <alignment horizontal="center" vertical="center" wrapText="1"/>
    </xf>
    <xf numFmtId="172" fontId="9" fillId="0" borderId="34" xfId="0" applyNumberFormat="1" applyFont="1" applyBorder="1" applyAlignment="1" applyProtection="1">
      <alignment horizontal="center" vertical="center" wrapText="1"/>
    </xf>
    <xf numFmtId="172" fontId="9" fillId="0" borderId="65" xfId="0" applyNumberFormat="1" applyFont="1" applyBorder="1" applyAlignment="1" applyProtection="1">
      <alignment horizontal="center" vertical="center" wrapText="1"/>
    </xf>
    <xf numFmtId="172" fontId="1" fillId="0" borderId="31" xfId="0" applyNumberFormat="1" applyFont="1" applyBorder="1" applyAlignment="1" applyProtection="1">
      <alignment horizontal="center" vertical="center" wrapText="1"/>
    </xf>
    <xf numFmtId="172" fontId="1" fillId="0" borderId="24" xfId="0" applyNumberFormat="1" applyFont="1" applyBorder="1" applyAlignment="1" applyProtection="1">
      <alignment horizontal="center" vertical="center" wrapText="1"/>
    </xf>
    <xf numFmtId="172" fontId="1" fillId="0" borderId="66" xfId="0" applyNumberFormat="1" applyFont="1" applyBorder="1" applyAlignment="1" applyProtection="1">
      <alignment horizontal="center" vertical="center" wrapText="1"/>
    </xf>
    <xf numFmtId="4" fontId="11" fillId="2" borderId="67" xfId="0" applyNumberFormat="1" applyFont="1" applyFill="1" applyBorder="1" applyAlignment="1" applyProtection="1">
      <alignment horizontal="center" wrapText="1"/>
    </xf>
    <xf numFmtId="4" fontId="11" fillId="2" borderId="68" xfId="0" applyNumberFormat="1" applyFont="1" applyFill="1" applyBorder="1" applyAlignment="1" applyProtection="1">
      <alignment horizontal="center" wrapText="1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14" fontId="5" fillId="0" borderId="69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56</xdr:row>
      <xdr:rowOff>85725</xdr:rowOff>
    </xdr:from>
    <xdr:to>
      <xdr:col>6</xdr:col>
      <xdr:colOff>228600</xdr:colOff>
      <xdr:row>61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52400" y="9429750"/>
          <a:ext cx="198120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Verrechnungsstelle</a:t>
          </a: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kath. Kirchengemeinden</a:t>
          </a:r>
        </a:p>
        <a:p>
          <a:pPr algn="l" rtl="0">
            <a:defRPr sz="1000"/>
          </a:pPr>
          <a:endParaRPr lang="de-DE" sz="3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Hauptstrasse 4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Tel.(07661) 9034-6, Fax 9034-88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79252 Stegen </a:t>
          </a:r>
          <a:r>
            <a:rPr lang="de-DE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W63"/>
  <sheetViews>
    <sheetView showGridLines="0" tabSelected="1" workbookViewId="0">
      <selection activeCell="G8" sqref="G8"/>
    </sheetView>
  </sheetViews>
  <sheetFormatPr baseColWidth="10" defaultRowHeight="12.75" x14ac:dyDescent="0.2"/>
  <cols>
    <col min="1" max="1" width="5.140625" style="19" customWidth="1"/>
    <col min="2" max="2" width="4.7109375" style="19" customWidth="1"/>
    <col min="3" max="3" width="2.85546875" style="19" customWidth="1"/>
    <col min="4" max="4" width="6.140625" style="19" customWidth="1"/>
    <col min="5" max="5" width="5" style="19" customWidth="1"/>
    <col min="6" max="6" width="4.7109375" style="19" customWidth="1"/>
    <col min="7" max="7" width="3.7109375" style="19" customWidth="1"/>
    <col min="8" max="8" width="3.28515625" style="19" customWidth="1"/>
    <col min="9" max="9" width="2.42578125" style="19" customWidth="1"/>
    <col min="10" max="10" width="5.28515625" style="19" customWidth="1"/>
    <col min="11" max="11" width="4.7109375" style="19" customWidth="1"/>
    <col min="12" max="12" width="6.5703125" style="19" customWidth="1"/>
    <col min="13" max="13" width="3.28515625" style="19" customWidth="1"/>
    <col min="14" max="14" width="3.7109375" style="19" customWidth="1"/>
    <col min="15" max="15" width="3" style="19" customWidth="1"/>
    <col min="16" max="16" width="2.85546875" style="19" customWidth="1"/>
    <col min="17" max="17" width="4.5703125" style="19" customWidth="1"/>
    <col min="18" max="18" width="1.7109375" style="19" customWidth="1"/>
    <col min="19" max="19" width="3.28515625" style="19" customWidth="1"/>
    <col min="20" max="20" width="4.28515625" style="19" customWidth="1"/>
    <col min="21" max="21" width="5" style="19" customWidth="1"/>
    <col min="22" max="22" width="2.28515625" style="19" hidden="1" customWidth="1"/>
    <col min="23" max="23" width="14.140625" style="19" customWidth="1"/>
    <col min="24" max="16384" width="11.42578125" style="19"/>
  </cols>
  <sheetData>
    <row r="1" spans="1:23" ht="33" customHeight="1" x14ac:dyDescent="0.3">
      <c r="A1" s="16" t="s">
        <v>32</v>
      </c>
      <c r="B1" s="16"/>
      <c r="C1" s="16"/>
      <c r="D1" s="16"/>
      <c r="E1" s="16"/>
      <c r="F1" s="16"/>
      <c r="G1" s="77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18"/>
      <c r="S1" s="254" t="s">
        <v>87</v>
      </c>
      <c r="T1" s="255"/>
      <c r="U1" s="255"/>
      <c r="V1" s="119"/>
      <c r="W1" s="120" t="s">
        <v>79</v>
      </c>
    </row>
    <row r="2" spans="1:23" ht="9.75" customHeight="1" x14ac:dyDescent="0.25">
      <c r="A2" s="18"/>
      <c r="B2" s="18"/>
      <c r="C2" s="18"/>
      <c r="D2" s="18"/>
      <c r="E2" s="18"/>
      <c r="F2" s="18"/>
      <c r="G2" s="18"/>
      <c r="H2" s="18"/>
      <c r="I2" s="20"/>
      <c r="J2" s="18"/>
      <c r="K2" s="18"/>
      <c r="L2" s="18"/>
      <c r="M2" s="18"/>
      <c r="N2" s="18"/>
      <c r="O2" s="18"/>
      <c r="P2" s="18"/>
      <c r="Q2" s="18"/>
      <c r="R2" s="18"/>
      <c r="S2" s="21"/>
      <c r="T2" s="21"/>
      <c r="U2" s="21"/>
      <c r="V2" s="21"/>
      <c r="W2" s="21"/>
    </row>
    <row r="3" spans="1:23" ht="25.5" customHeight="1" x14ac:dyDescent="0.4">
      <c r="A3" s="22" t="s">
        <v>33</v>
      </c>
      <c r="B3" s="23"/>
      <c r="C3" s="23"/>
      <c r="D3" s="23"/>
      <c r="E3" s="24"/>
      <c r="F3" s="23"/>
      <c r="G3" s="25"/>
      <c r="H3" s="256" t="s">
        <v>34</v>
      </c>
      <c r="I3" s="256"/>
      <c r="J3" s="256"/>
      <c r="K3" s="257"/>
      <c r="L3" s="257"/>
      <c r="M3" s="257"/>
      <c r="N3" s="257"/>
      <c r="O3" s="257"/>
      <c r="P3" s="257"/>
      <c r="Q3" s="257"/>
      <c r="R3" s="23"/>
      <c r="S3" s="17" t="s">
        <v>35</v>
      </c>
      <c r="T3" s="26"/>
      <c r="U3" s="26"/>
      <c r="V3" s="26"/>
      <c r="W3" s="26"/>
    </row>
    <row r="4" spans="1:23" ht="10.5" customHeight="1" x14ac:dyDescent="0.2">
      <c r="I4" s="27"/>
    </row>
    <row r="5" spans="1:23" ht="20.25" customHeight="1" x14ac:dyDescent="0.25">
      <c r="A5" s="251" t="s">
        <v>36</v>
      </c>
      <c r="B5" s="251"/>
      <c r="C5" s="251"/>
      <c r="D5" s="251"/>
      <c r="E5" s="251"/>
      <c r="F5" s="146"/>
      <c r="G5" s="20"/>
      <c r="H5" s="20"/>
      <c r="I5" s="31"/>
      <c r="J5" s="143"/>
      <c r="L5" s="20"/>
      <c r="M5" s="252" t="s">
        <v>76</v>
      </c>
      <c r="N5" s="252"/>
      <c r="O5" s="252"/>
      <c r="P5" s="252"/>
      <c r="Q5" s="252"/>
      <c r="R5" s="252"/>
      <c r="S5" s="252"/>
      <c r="T5" s="252"/>
      <c r="U5" s="146"/>
      <c r="V5" s="20"/>
      <c r="W5" s="20" t="s">
        <v>77</v>
      </c>
    </row>
    <row r="6" spans="1:23" ht="16.5" customHeight="1" x14ac:dyDescent="0.25">
      <c r="A6" s="28"/>
      <c r="B6" s="28"/>
      <c r="C6" s="28"/>
      <c r="D6" s="28"/>
      <c r="E6" s="145"/>
      <c r="F6" s="29"/>
      <c r="G6" s="30"/>
      <c r="H6" s="30"/>
      <c r="I6" s="31"/>
      <c r="J6" s="143"/>
      <c r="K6" s="28"/>
      <c r="L6" s="28"/>
      <c r="M6" s="28"/>
      <c r="N6" s="28"/>
      <c r="O6" s="143"/>
      <c r="P6" s="29"/>
      <c r="Q6" s="144"/>
      <c r="R6" s="144"/>
      <c r="S6" s="144"/>
      <c r="T6" s="144"/>
      <c r="U6" s="144"/>
      <c r="V6" s="118"/>
      <c r="W6" s="118"/>
    </row>
    <row r="7" spans="1:23" ht="3" hidden="1" customHeight="1" x14ac:dyDescent="0.25">
      <c r="A7" s="32"/>
      <c r="B7" s="32"/>
      <c r="C7" s="32"/>
      <c r="D7" s="32"/>
      <c r="E7" s="33"/>
      <c r="F7" s="34"/>
      <c r="G7" s="35"/>
      <c r="H7" s="35"/>
      <c r="I7" s="36"/>
      <c r="J7" s="33"/>
      <c r="K7" s="34"/>
      <c r="L7" s="35"/>
      <c r="M7" s="37"/>
      <c r="N7" s="38"/>
      <c r="O7" s="39"/>
      <c r="P7" s="34"/>
      <c r="Q7" s="35"/>
      <c r="R7" s="30"/>
      <c r="S7" s="34"/>
      <c r="T7" s="35"/>
      <c r="U7" s="35"/>
      <c r="V7" s="35"/>
      <c r="W7" s="35"/>
    </row>
    <row r="8" spans="1:23" ht="21.75" customHeight="1" thickBot="1" x14ac:dyDescent="0.55000000000000004">
      <c r="A8" s="40"/>
      <c r="B8" s="40"/>
      <c r="C8" s="40"/>
      <c r="D8" s="40"/>
      <c r="E8" s="40"/>
      <c r="F8" s="41"/>
      <c r="G8" s="42"/>
      <c r="H8" s="42"/>
      <c r="I8" s="43"/>
      <c r="J8" s="40"/>
      <c r="K8" s="41"/>
      <c r="L8" s="42"/>
      <c r="M8" s="44"/>
      <c r="N8" s="45"/>
      <c r="O8" s="46"/>
      <c r="P8" s="41"/>
      <c r="Q8" s="42"/>
      <c r="R8" s="42"/>
      <c r="S8" s="41"/>
      <c r="T8" s="42"/>
      <c r="U8" s="42"/>
      <c r="V8" s="42"/>
      <c r="W8" s="42"/>
    </row>
    <row r="9" spans="1:23" ht="17.25" customHeight="1" thickTop="1" x14ac:dyDescent="0.25">
      <c r="A9" s="47" t="s">
        <v>2</v>
      </c>
      <c r="B9" s="48"/>
      <c r="C9" s="48"/>
      <c r="D9" s="48"/>
      <c r="E9" s="49"/>
      <c r="F9" s="50"/>
      <c r="G9" s="49"/>
      <c r="H9" s="51"/>
      <c r="I9" s="147" t="s">
        <v>37</v>
      </c>
      <c r="J9" s="258"/>
      <c r="K9" s="259"/>
      <c r="L9" s="52" t="s">
        <v>38</v>
      </c>
      <c r="M9" s="53"/>
      <c r="N9" s="54"/>
      <c r="O9" s="55"/>
      <c r="P9" s="50"/>
      <c r="Q9" s="49"/>
      <c r="R9" s="49"/>
      <c r="S9" s="50"/>
      <c r="T9" s="49"/>
      <c r="U9" s="51"/>
      <c r="V9" s="147" t="s">
        <v>37</v>
      </c>
      <c r="W9" s="148"/>
    </row>
    <row r="10" spans="1:23" ht="15" customHeight="1" thickBot="1" x14ac:dyDescent="0.25">
      <c r="A10" s="56" t="s">
        <v>39</v>
      </c>
      <c r="B10" s="57"/>
      <c r="C10" s="57"/>
      <c r="D10" s="57"/>
      <c r="E10" s="57"/>
      <c r="F10" s="57"/>
      <c r="G10" s="57"/>
      <c r="H10" s="58"/>
      <c r="I10" s="149" t="s">
        <v>73</v>
      </c>
      <c r="J10" s="150"/>
      <c r="K10" s="151"/>
      <c r="L10" s="59" t="s">
        <v>40</v>
      </c>
      <c r="M10" s="57"/>
      <c r="N10" s="57"/>
      <c r="O10" s="57"/>
      <c r="P10" s="57"/>
      <c r="Q10" s="57"/>
      <c r="R10" s="57"/>
      <c r="S10" s="57"/>
      <c r="T10" s="57"/>
      <c r="U10" s="58"/>
      <c r="V10" s="149" t="s">
        <v>73</v>
      </c>
      <c r="W10" s="152"/>
    </row>
    <row r="11" spans="1:23" x14ac:dyDescent="0.2">
      <c r="A11" s="247" t="s">
        <v>88</v>
      </c>
      <c r="B11" s="247"/>
      <c r="C11" s="247"/>
      <c r="D11" s="247"/>
      <c r="E11" s="247"/>
      <c r="F11" s="247"/>
      <c r="G11" s="247"/>
      <c r="H11" s="248"/>
      <c r="I11" s="173"/>
      <c r="J11" s="174"/>
      <c r="K11" s="175"/>
      <c r="L11" s="180">
        <v>5410</v>
      </c>
      <c r="M11" s="214" t="s">
        <v>41</v>
      </c>
      <c r="N11" s="214"/>
      <c r="O11" s="214"/>
      <c r="P11" s="214"/>
      <c r="Q11" s="214"/>
      <c r="R11" s="214"/>
      <c r="S11" s="214"/>
      <c r="T11" s="214"/>
      <c r="U11" s="215"/>
      <c r="V11" s="153">
        <f>SUM(Kassenbuch!G9:G28)</f>
        <v>0</v>
      </c>
      <c r="W11" s="153"/>
    </row>
    <row r="12" spans="1:23" ht="9.75" customHeight="1" x14ac:dyDescent="0.2">
      <c r="A12" s="249"/>
      <c r="B12" s="249"/>
      <c r="C12" s="249"/>
      <c r="D12" s="249"/>
      <c r="E12" s="249"/>
      <c r="F12" s="249"/>
      <c r="G12" s="249"/>
      <c r="H12" s="250"/>
      <c r="I12" s="176"/>
      <c r="J12" s="177"/>
      <c r="K12" s="178"/>
      <c r="L12" s="159"/>
      <c r="M12" s="162"/>
      <c r="N12" s="162"/>
      <c r="O12" s="162"/>
      <c r="P12" s="162"/>
      <c r="Q12" s="162"/>
      <c r="R12" s="162"/>
      <c r="S12" s="162"/>
      <c r="T12" s="162"/>
      <c r="U12" s="163"/>
      <c r="V12" s="154"/>
      <c r="W12" s="154"/>
    </row>
    <row r="13" spans="1:23" ht="14.25" customHeight="1" x14ac:dyDescent="0.2">
      <c r="A13" s="11"/>
      <c r="B13" s="155" t="s">
        <v>42</v>
      </c>
      <c r="C13" s="155"/>
      <c r="D13" s="12">
        <v>75</v>
      </c>
      <c r="E13" s="62" t="s">
        <v>72</v>
      </c>
      <c r="F13" s="156">
        <f t="shared" ref="F13:F18" si="0">A13*D13</f>
        <v>0</v>
      </c>
      <c r="G13" s="156"/>
      <c r="H13" s="157"/>
      <c r="I13" s="176"/>
      <c r="J13" s="177"/>
      <c r="K13" s="178"/>
      <c r="L13" s="158">
        <v>5410</v>
      </c>
      <c r="M13" s="160" t="s">
        <v>43</v>
      </c>
      <c r="N13" s="160"/>
      <c r="O13" s="160"/>
      <c r="P13" s="160"/>
      <c r="Q13" s="160"/>
      <c r="R13" s="160"/>
      <c r="S13" s="160"/>
      <c r="T13" s="160"/>
      <c r="U13" s="161"/>
      <c r="V13" s="164">
        <f>SUM(Kassenbuch!H9:H28)</f>
        <v>0</v>
      </c>
      <c r="W13" s="165"/>
    </row>
    <row r="14" spans="1:23" ht="14.25" customHeight="1" x14ac:dyDescent="0.2">
      <c r="A14" s="13"/>
      <c r="B14" s="167" t="s">
        <v>42</v>
      </c>
      <c r="C14" s="167"/>
      <c r="D14" s="14">
        <v>69</v>
      </c>
      <c r="E14" s="62" t="s">
        <v>72</v>
      </c>
      <c r="F14" s="168">
        <f t="shared" si="0"/>
        <v>0</v>
      </c>
      <c r="G14" s="168"/>
      <c r="H14" s="169"/>
      <c r="I14" s="176"/>
      <c r="J14" s="177"/>
      <c r="K14" s="178"/>
      <c r="L14" s="159"/>
      <c r="M14" s="162"/>
      <c r="N14" s="162"/>
      <c r="O14" s="162"/>
      <c r="P14" s="162"/>
      <c r="Q14" s="162"/>
      <c r="R14" s="162"/>
      <c r="S14" s="162"/>
      <c r="T14" s="162"/>
      <c r="U14" s="163"/>
      <c r="V14" s="166"/>
      <c r="W14" s="154"/>
    </row>
    <row r="15" spans="1:23" ht="14.25" customHeight="1" x14ac:dyDescent="0.2">
      <c r="A15" s="13"/>
      <c r="B15" s="167" t="s">
        <v>42</v>
      </c>
      <c r="C15" s="167"/>
      <c r="D15" s="14">
        <v>37</v>
      </c>
      <c r="E15" s="62" t="s">
        <v>72</v>
      </c>
      <c r="F15" s="168">
        <f t="shared" si="0"/>
        <v>0</v>
      </c>
      <c r="G15" s="168"/>
      <c r="H15" s="169"/>
      <c r="I15" s="176"/>
      <c r="J15" s="177"/>
      <c r="K15" s="178"/>
      <c r="L15" s="158">
        <v>5410</v>
      </c>
      <c r="M15" s="160" t="s">
        <v>44</v>
      </c>
      <c r="N15" s="160"/>
      <c r="O15" s="160"/>
      <c r="P15" s="160"/>
      <c r="Q15" s="160"/>
      <c r="R15" s="160"/>
      <c r="S15" s="160"/>
      <c r="T15" s="160"/>
      <c r="U15" s="161"/>
      <c r="V15" s="164">
        <f>SUM(Kassenbuch!I9:I28)</f>
        <v>0</v>
      </c>
      <c r="W15" s="165"/>
    </row>
    <row r="16" spans="1:23" ht="14.25" customHeight="1" x14ac:dyDescent="0.2">
      <c r="A16" s="13"/>
      <c r="B16" s="167" t="s">
        <v>42</v>
      </c>
      <c r="C16" s="167"/>
      <c r="D16" s="14"/>
      <c r="E16" s="62" t="s">
        <v>72</v>
      </c>
      <c r="F16" s="168">
        <f t="shared" si="0"/>
        <v>0</v>
      </c>
      <c r="G16" s="168"/>
      <c r="H16" s="169"/>
      <c r="I16" s="176"/>
      <c r="J16" s="177"/>
      <c r="K16" s="178"/>
      <c r="L16" s="159"/>
      <c r="M16" s="162"/>
      <c r="N16" s="162"/>
      <c r="O16" s="162"/>
      <c r="P16" s="162"/>
      <c r="Q16" s="162"/>
      <c r="R16" s="162"/>
      <c r="S16" s="162"/>
      <c r="T16" s="162"/>
      <c r="U16" s="163"/>
      <c r="V16" s="166"/>
      <c r="W16" s="154"/>
    </row>
    <row r="17" spans="1:23" ht="14.25" customHeight="1" x14ac:dyDescent="0.2">
      <c r="A17" s="13"/>
      <c r="B17" s="167" t="s">
        <v>42</v>
      </c>
      <c r="C17" s="167"/>
      <c r="D17" s="14"/>
      <c r="E17" s="62" t="s">
        <v>72</v>
      </c>
      <c r="F17" s="168">
        <f t="shared" si="0"/>
        <v>0</v>
      </c>
      <c r="G17" s="168"/>
      <c r="H17" s="169"/>
      <c r="I17" s="176"/>
      <c r="J17" s="177"/>
      <c r="K17" s="178"/>
      <c r="L17" s="158">
        <v>5480</v>
      </c>
      <c r="M17" s="160" t="s">
        <v>45</v>
      </c>
      <c r="N17" s="160"/>
      <c r="O17" s="160"/>
      <c r="P17" s="160"/>
      <c r="Q17" s="160"/>
      <c r="R17" s="160"/>
      <c r="S17" s="160"/>
      <c r="T17" s="160"/>
      <c r="U17" s="161"/>
      <c r="V17" s="164">
        <f>Kassenbuch!F28</f>
        <v>0</v>
      </c>
      <c r="W17" s="165"/>
    </row>
    <row r="18" spans="1:23" ht="14.25" customHeight="1" x14ac:dyDescent="0.2">
      <c r="A18" s="13"/>
      <c r="B18" s="167" t="s">
        <v>42</v>
      </c>
      <c r="C18" s="167"/>
      <c r="D18" s="14"/>
      <c r="E18" s="62" t="s">
        <v>72</v>
      </c>
      <c r="F18" s="168">
        <f t="shared" si="0"/>
        <v>0</v>
      </c>
      <c r="G18" s="168"/>
      <c r="H18" s="169"/>
      <c r="I18" s="176"/>
      <c r="J18" s="177"/>
      <c r="K18" s="178"/>
      <c r="L18" s="159"/>
      <c r="M18" s="162"/>
      <c r="N18" s="162"/>
      <c r="O18" s="162"/>
      <c r="P18" s="162"/>
      <c r="Q18" s="162"/>
      <c r="R18" s="162"/>
      <c r="S18" s="162"/>
      <c r="T18" s="162"/>
      <c r="U18" s="163"/>
      <c r="V18" s="166"/>
      <c r="W18" s="154"/>
    </row>
    <row r="19" spans="1:23" ht="3.75" customHeight="1" thickBot="1" x14ac:dyDescent="0.25">
      <c r="A19" s="63"/>
      <c r="B19" s="64"/>
      <c r="C19" s="65"/>
      <c r="D19" s="65"/>
      <c r="E19" s="65"/>
      <c r="F19" s="65"/>
      <c r="G19" s="65"/>
      <c r="H19" s="66"/>
      <c r="I19" s="176"/>
      <c r="J19" s="177"/>
      <c r="K19" s="178"/>
      <c r="L19" s="158">
        <v>5561</v>
      </c>
      <c r="M19" s="160" t="s">
        <v>46</v>
      </c>
      <c r="N19" s="160"/>
      <c r="O19" s="160"/>
      <c r="P19" s="160"/>
      <c r="Q19" s="160"/>
      <c r="R19" s="160"/>
      <c r="S19" s="160"/>
      <c r="T19" s="160"/>
      <c r="U19" s="161"/>
      <c r="V19" s="164">
        <f>SUM(Kassenbuch!J9:J28)</f>
        <v>0</v>
      </c>
      <c r="W19" s="165"/>
    </row>
    <row r="20" spans="1:23" ht="18.75" customHeight="1" x14ac:dyDescent="0.2">
      <c r="A20" s="60" t="s">
        <v>47</v>
      </c>
      <c r="B20" s="67"/>
      <c r="C20" s="68"/>
      <c r="D20" s="68"/>
      <c r="E20" s="68"/>
      <c r="F20" s="170">
        <f>SUM(F13:H19)</f>
        <v>0</v>
      </c>
      <c r="G20" s="171"/>
      <c r="H20" s="172"/>
      <c r="I20" s="176"/>
      <c r="J20" s="177"/>
      <c r="K20" s="178"/>
      <c r="L20" s="159"/>
      <c r="M20" s="162"/>
      <c r="N20" s="162"/>
      <c r="O20" s="162"/>
      <c r="P20" s="162"/>
      <c r="Q20" s="162"/>
      <c r="R20" s="162"/>
      <c r="S20" s="162"/>
      <c r="T20" s="162"/>
      <c r="U20" s="163"/>
      <c r="V20" s="166"/>
      <c r="W20" s="154"/>
    </row>
    <row r="21" spans="1:23" ht="14.25" customHeight="1" x14ac:dyDescent="0.2">
      <c r="A21" s="11"/>
      <c r="B21" s="155" t="s">
        <v>42</v>
      </c>
      <c r="C21" s="155"/>
      <c r="D21" s="12">
        <v>69</v>
      </c>
      <c r="E21" s="62" t="s">
        <v>72</v>
      </c>
      <c r="F21" s="156">
        <f>A21*D21</f>
        <v>0</v>
      </c>
      <c r="G21" s="156"/>
      <c r="H21" s="157"/>
      <c r="I21" s="176"/>
      <c r="J21" s="177"/>
      <c r="K21" s="178"/>
      <c r="L21" s="158">
        <v>5565</v>
      </c>
      <c r="M21" s="160" t="s">
        <v>48</v>
      </c>
      <c r="N21" s="160"/>
      <c r="O21" s="160"/>
      <c r="P21" s="160"/>
      <c r="Q21" s="160"/>
      <c r="R21" s="160"/>
      <c r="S21" s="160"/>
      <c r="T21" s="160"/>
      <c r="U21" s="161"/>
      <c r="V21" s="164">
        <f>SUM(Kassenbuch!K9:K28)</f>
        <v>0</v>
      </c>
      <c r="W21" s="165"/>
    </row>
    <row r="22" spans="1:23" ht="14.25" customHeight="1" x14ac:dyDescent="0.2">
      <c r="A22" s="13"/>
      <c r="B22" s="167" t="s">
        <v>42</v>
      </c>
      <c r="C22" s="167"/>
      <c r="D22" s="14">
        <v>37</v>
      </c>
      <c r="E22" s="62" t="s">
        <v>72</v>
      </c>
      <c r="F22" s="168">
        <f>A22*D22</f>
        <v>0</v>
      </c>
      <c r="G22" s="168"/>
      <c r="H22" s="169"/>
      <c r="I22" s="176"/>
      <c r="J22" s="177"/>
      <c r="K22" s="178"/>
      <c r="L22" s="159"/>
      <c r="M22" s="162" t="s">
        <v>49</v>
      </c>
      <c r="N22" s="162"/>
      <c r="O22" s="162"/>
      <c r="P22" s="162"/>
      <c r="Q22" s="162"/>
      <c r="R22" s="162"/>
      <c r="S22" s="162"/>
      <c r="T22" s="162"/>
      <c r="U22" s="163"/>
      <c r="V22" s="166"/>
      <c r="W22" s="154"/>
    </row>
    <row r="23" spans="1:23" ht="14.25" customHeight="1" x14ac:dyDescent="0.2">
      <c r="A23" s="13"/>
      <c r="B23" s="167" t="s">
        <v>42</v>
      </c>
      <c r="C23" s="167"/>
      <c r="D23" s="14"/>
      <c r="E23" s="62" t="s">
        <v>72</v>
      </c>
      <c r="F23" s="168">
        <f>A23*D23</f>
        <v>0</v>
      </c>
      <c r="G23" s="168"/>
      <c r="H23" s="169"/>
      <c r="I23" s="176"/>
      <c r="J23" s="177"/>
      <c r="K23" s="178"/>
      <c r="L23" s="158">
        <v>5610</v>
      </c>
      <c r="M23" s="160" t="s">
        <v>50</v>
      </c>
      <c r="N23" s="160"/>
      <c r="O23" s="160"/>
      <c r="P23" s="160"/>
      <c r="Q23" s="160"/>
      <c r="R23" s="160"/>
      <c r="S23" s="160"/>
      <c r="T23" s="160"/>
      <c r="U23" s="161"/>
      <c r="V23" s="164">
        <f>SUM(Kassenbuch!L9:L28)</f>
        <v>0</v>
      </c>
      <c r="W23" s="165"/>
    </row>
    <row r="24" spans="1:23" ht="14.25" customHeight="1" x14ac:dyDescent="0.2">
      <c r="A24" s="13"/>
      <c r="B24" s="167" t="s">
        <v>42</v>
      </c>
      <c r="C24" s="167"/>
      <c r="D24" s="14"/>
      <c r="E24" s="62" t="s">
        <v>72</v>
      </c>
      <c r="F24" s="168">
        <f>A24*D24</f>
        <v>0</v>
      </c>
      <c r="G24" s="168"/>
      <c r="H24" s="169"/>
      <c r="I24" s="176"/>
      <c r="J24" s="177"/>
      <c r="K24" s="178"/>
      <c r="L24" s="159"/>
      <c r="M24" s="162"/>
      <c r="N24" s="162"/>
      <c r="O24" s="162"/>
      <c r="P24" s="162"/>
      <c r="Q24" s="162"/>
      <c r="R24" s="162"/>
      <c r="S24" s="162"/>
      <c r="T24" s="162"/>
      <c r="U24" s="163"/>
      <c r="V24" s="166"/>
      <c r="W24" s="154"/>
    </row>
    <row r="25" spans="1:23" ht="3.75" customHeight="1" thickBot="1" x14ac:dyDescent="0.25">
      <c r="A25" s="63"/>
      <c r="B25" s="64"/>
      <c r="C25" s="65"/>
      <c r="D25" s="65"/>
      <c r="E25" s="65"/>
      <c r="F25" s="65"/>
      <c r="G25" s="65"/>
      <c r="H25" s="66"/>
      <c r="I25" s="176"/>
      <c r="J25" s="177"/>
      <c r="K25" s="178"/>
      <c r="L25" s="158">
        <v>6110</v>
      </c>
      <c r="M25" s="160" t="s">
        <v>51</v>
      </c>
      <c r="N25" s="160"/>
      <c r="O25" s="160"/>
      <c r="P25" s="160"/>
      <c r="Q25" s="160"/>
      <c r="R25" s="160"/>
      <c r="S25" s="160"/>
      <c r="T25" s="160"/>
      <c r="U25" s="161"/>
      <c r="V25" s="164">
        <v>0</v>
      </c>
      <c r="W25" s="165"/>
    </row>
    <row r="26" spans="1:23" ht="18.75" customHeight="1" x14ac:dyDescent="0.2">
      <c r="A26" s="60" t="s">
        <v>52</v>
      </c>
      <c r="B26" s="67"/>
      <c r="C26" s="68"/>
      <c r="D26" s="117"/>
      <c r="E26" s="117"/>
      <c r="F26" s="170">
        <f>SUM(F21:H25)</f>
        <v>0</v>
      </c>
      <c r="G26" s="171"/>
      <c r="H26" s="172"/>
      <c r="I26" s="176"/>
      <c r="J26" s="177"/>
      <c r="K26" s="178"/>
      <c r="L26" s="159"/>
      <c r="M26" s="162"/>
      <c r="N26" s="162"/>
      <c r="O26" s="162"/>
      <c r="P26" s="162"/>
      <c r="Q26" s="162"/>
      <c r="R26" s="162"/>
      <c r="S26" s="162"/>
      <c r="T26" s="162"/>
      <c r="U26" s="163"/>
      <c r="V26" s="166"/>
      <c r="W26" s="154"/>
    </row>
    <row r="27" spans="1:23" ht="14.25" customHeight="1" x14ac:dyDescent="0.2">
      <c r="A27" s="11"/>
      <c r="B27" s="155" t="s">
        <v>42</v>
      </c>
      <c r="C27" s="155"/>
      <c r="D27" s="12">
        <v>69</v>
      </c>
      <c r="E27" s="62" t="s">
        <v>72</v>
      </c>
      <c r="F27" s="156">
        <f>A27*D27</f>
        <v>0</v>
      </c>
      <c r="G27" s="156"/>
      <c r="H27" s="157"/>
      <c r="I27" s="176"/>
      <c r="J27" s="177"/>
      <c r="K27" s="178"/>
      <c r="L27" s="158">
        <v>6110</v>
      </c>
      <c r="M27" s="160" t="s">
        <v>53</v>
      </c>
      <c r="N27" s="160"/>
      <c r="O27" s="160"/>
      <c r="P27" s="160"/>
      <c r="Q27" s="160"/>
      <c r="R27" s="160"/>
      <c r="S27" s="160"/>
      <c r="T27" s="160"/>
      <c r="U27" s="161"/>
      <c r="V27" s="164">
        <v>0</v>
      </c>
      <c r="W27" s="165"/>
    </row>
    <row r="28" spans="1:23" ht="14.25" customHeight="1" x14ac:dyDescent="0.2">
      <c r="A28" s="13"/>
      <c r="B28" s="167" t="s">
        <v>42</v>
      </c>
      <c r="C28" s="167"/>
      <c r="D28" s="14"/>
      <c r="E28" s="62" t="s">
        <v>72</v>
      </c>
      <c r="F28" s="168">
        <f>A28*D28</f>
        <v>0</v>
      </c>
      <c r="G28" s="168"/>
      <c r="H28" s="169"/>
      <c r="I28" s="176"/>
      <c r="J28" s="177"/>
      <c r="K28" s="178"/>
      <c r="L28" s="159"/>
      <c r="M28" s="162" t="s">
        <v>54</v>
      </c>
      <c r="N28" s="162"/>
      <c r="O28" s="162"/>
      <c r="P28" s="162"/>
      <c r="Q28" s="162"/>
      <c r="R28" s="162"/>
      <c r="S28" s="162"/>
      <c r="T28" s="162"/>
      <c r="U28" s="163"/>
      <c r="V28" s="166"/>
      <c r="W28" s="154"/>
    </row>
    <row r="29" spans="1:23" ht="14.25" customHeight="1" x14ac:dyDescent="0.2">
      <c r="A29" s="179"/>
      <c r="B29" s="179"/>
      <c r="C29" s="179"/>
      <c r="D29" s="179"/>
      <c r="E29" s="179"/>
      <c r="F29" s="168">
        <f>A29*D29</f>
        <v>0</v>
      </c>
      <c r="G29" s="168"/>
      <c r="H29" s="169"/>
      <c r="I29" s="176"/>
      <c r="J29" s="177"/>
      <c r="K29" s="178"/>
      <c r="L29" s="158">
        <v>6250</v>
      </c>
      <c r="M29" s="160" t="s">
        <v>55</v>
      </c>
      <c r="N29" s="160"/>
      <c r="O29" s="160"/>
      <c r="P29" s="160"/>
      <c r="Q29" s="160"/>
      <c r="R29" s="160"/>
      <c r="S29" s="160"/>
      <c r="T29" s="160"/>
      <c r="U29" s="161"/>
      <c r="V29" s="164">
        <f>SUM(Kassenbuch!M9:M28)</f>
        <v>0</v>
      </c>
      <c r="W29" s="165"/>
    </row>
    <row r="30" spans="1:23" ht="14.25" customHeight="1" x14ac:dyDescent="0.2">
      <c r="A30" s="179"/>
      <c r="B30" s="179"/>
      <c r="C30" s="179"/>
      <c r="D30" s="179"/>
      <c r="E30" s="179"/>
      <c r="F30" s="168">
        <f>A30*D30</f>
        <v>0</v>
      </c>
      <c r="G30" s="168"/>
      <c r="H30" s="169"/>
      <c r="I30" s="176"/>
      <c r="J30" s="177"/>
      <c r="K30" s="178"/>
      <c r="L30" s="159"/>
      <c r="M30" s="162"/>
      <c r="N30" s="162"/>
      <c r="O30" s="162"/>
      <c r="P30" s="162"/>
      <c r="Q30" s="162"/>
      <c r="R30" s="162"/>
      <c r="S30" s="162"/>
      <c r="T30" s="162"/>
      <c r="U30" s="163"/>
      <c r="V30" s="166"/>
      <c r="W30" s="154"/>
    </row>
    <row r="31" spans="1:23" ht="5.25" customHeight="1" thickBot="1" x14ac:dyDescent="0.25">
      <c r="A31" s="63"/>
      <c r="B31" s="64"/>
      <c r="C31" s="65"/>
      <c r="D31" s="65"/>
      <c r="E31" s="65"/>
      <c r="F31" s="65"/>
      <c r="G31" s="65"/>
      <c r="H31" s="66"/>
      <c r="I31" s="176"/>
      <c r="J31" s="177"/>
      <c r="K31" s="178"/>
      <c r="L31" s="158">
        <v>6420</v>
      </c>
      <c r="M31" s="181" t="s">
        <v>56</v>
      </c>
      <c r="N31" s="160"/>
      <c r="O31" s="160"/>
      <c r="P31" s="160"/>
      <c r="Q31" s="160"/>
      <c r="R31" s="160"/>
      <c r="S31" s="160"/>
      <c r="T31" s="160"/>
      <c r="U31" s="161"/>
      <c r="V31" s="164">
        <f>SUM(Kassenbuch!N9:N28)</f>
        <v>0</v>
      </c>
      <c r="W31" s="165"/>
    </row>
    <row r="32" spans="1:23" ht="21" customHeight="1" thickBot="1" x14ac:dyDescent="0.25">
      <c r="A32" s="182" t="s">
        <v>57</v>
      </c>
      <c r="B32" s="182"/>
      <c r="C32" s="182"/>
      <c r="D32" s="182"/>
      <c r="E32" s="182"/>
      <c r="F32" s="182"/>
      <c r="G32" s="182"/>
      <c r="H32" s="183"/>
      <c r="I32" s="184">
        <f>F20+F26-F27-F28-F29-F30</f>
        <v>0</v>
      </c>
      <c r="J32" s="185"/>
      <c r="K32" s="186"/>
      <c r="L32" s="159"/>
      <c r="M32" s="162"/>
      <c r="N32" s="162"/>
      <c r="O32" s="162"/>
      <c r="P32" s="162"/>
      <c r="Q32" s="162"/>
      <c r="R32" s="162"/>
      <c r="S32" s="162"/>
      <c r="T32" s="162"/>
      <c r="U32" s="163"/>
      <c r="V32" s="166"/>
      <c r="W32" s="154"/>
    </row>
    <row r="33" spans="1:23" x14ac:dyDescent="0.2">
      <c r="A33" s="187"/>
      <c r="B33" s="67"/>
      <c r="C33" s="69"/>
      <c r="D33" s="69"/>
      <c r="E33" s="69"/>
      <c r="F33" s="69"/>
      <c r="G33" s="69"/>
      <c r="H33" s="69"/>
      <c r="I33" s="189"/>
      <c r="J33" s="190"/>
      <c r="K33" s="191"/>
      <c r="L33" s="158">
        <v>6412</v>
      </c>
      <c r="M33" s="160" t="s">
        <v>58</v>
      </c>
      <c r="N33" s="160"/>
      <c r="O33" s="160"/>
      <c r="P33" s="160"/>
      <c r="Q33" s="160"/>
      <c r="R33" s="160"/>
      <c r="S33" s="160"/>
      <c r="T33" s="160"/>
      <c r="U33" s="161"/>
      <c r="V33" s="165">
        <v>0</v>
      </c>
      <c r="W33" s="165"/>
    </row>
    <row r="34" spans="1:23" x14ac:dyDescent="0.2">
      <c r="A34" s="188"/>
      <c r="B34" s="15"/>
      <c r="C34" s="78"/>
      <c r="D34" s="116"/>
      <c r="E34" s="116"/>
      <c r="F34" s="116"/>
      <c r="G34" s="116"/>
      <c r="H34" s="116"/>
      <c r="I34" s="192"/>
      <c r="J34" s="193"/>
      <c r="K34" s="194"/>
      <c r="L34" s="159"/>
      <c r="M34" s="162"/>
      <c r="N34" s="162"/>
      <c r="O34" s="162"/>
      <c r="P34" s="162"/>
      <c r="Q34" s="162"/>
      <c r="R34" s="162"/>
      <c r="S34" s="162"/>
      <c r="T34" s="162"/>
      <c r="U34" s="163"/>
      <c r="V34" s="154"/>
      <c r="W34" s="154"/>
    </row>
    <row r="35" spans="1:23" x14ac:dyDescent="0.2">
      <c r="A35" s="187"/>
      <c r="B35" s="67"/>
      <c r="C35" s="69"/>
      <c r="D35" s="69"/>
      <c r="E35" s="69"/>
      <c r="F35" s="69"/>
      <c r="G35" s="69"/>
      <c r="H35" s="69"/>
      <c r="I35" s="189"/>
      <c r="J35" s="190"/>
      <c r="K35" s="191"/>
      <c r="L35" s="158">
        <v>6420</v>
      </c>
      <c r="M35" s="160" t="s">
        <v>59</v>
      </c>
      <c r="N35" s="160"/>
      <c r="O35" s="160"/>
      <c r="P35" s="160"/>
      <c r="Q35" s="160"/>
      <c r="R35" s="160"/>
      <c r="S35" s="160"/>
      <c r="T35" s="160"/>
      <c r="U35" s="161"/>
      <c r="V35" s="165">
        <f>SUM(Kassenbuch!O9:O28)</f>
        <v>0</v>
      </c>
      <c r="W35" s="165"/>
    </row>
    <row r="36" spans="1:23" x14ac:dyDescent="0.2">
      <c r="A36" s="188"/>
      <c r="B36" s="61"/>
      <c r="C36" s="78"/>
      <c r="D36" s="116"/>
      <c r="E36" s="116"/>
      <c r="F36" s="116"/>
      <c r="G36" s="116"/>
      <c r="H36" s="116"/>
      <c r="I36" s="192"/>
      <c r="J36" s="193"/>
      <c r="K36" s="194"/>
      <c r="L36" s="159"/>
      <c r="M36" s="162"/>
      <c r="N36" s="162"/>
      <c r="O36" s="162"/>
      <c r="P36" s="162"/>
      <c r="Q36" s="162"/>
      <c r="R36" s="162"/>
      <c r="S36" s="162"/>
      <c r="T36" s="162"/>
      <c r="U36" s="163"/>
      <c r="V36" s="154"/>
      <c r="W36" s="154"/>
    </row>
    <row r="37" spans="1:23" x14ac:dyDescent="0.2">
      <c r="A37" s="187"/>
      <c r="B37" s="160"/>
      <c r="C37" s="160"/>
      <c r="D37" s="160"/>
      <c r="E37" s="160"/>
      <c r="F37" s="160"/>
      <c r="G37" s="160"/>
      <c r="H37" s="161"/>
      <c r="I37" s="189"/>
      <c r="J37" s="190"/>
      <c r="K37" s="191"/>
      <c r="L37" s="195">
        <v>6900</v>
      </c>
      <c r="M37" s="199" t="s">
        <v>15</v>
      </c>
      <c r="N37" s="199"/>
      <c r="O37" s="199"/>
      <c r="P37" s="199"/>
      <c r="Q37" s="199"/>
      <c r="R37" s="199"/>
      <c r="S37" s="199"/>
      <c r="T37" s="199"/>
      <c r="U37" s="200"/>
      <c r="V37" s="208">
        <f>SUM(Kassenbuch!P30)</f>
        <v>0</v>
      </c>
      <c r="W37" s="208"/>
    </row>
    <row r="38" spans="1:23" x14ac:dyDescent="0.2">
      <c r="A38" s="188"/>
      <c r="B38" s="162"/>
      <c r="C38" s="162"/>
      <c r="D38" s="162"/>
      <c r="E38" s="162"/>
      <c r="F38" s="162"/>
      <c r="G38" s="162"/>
      <c r="H38" s="163"/>
      <c r="I38" s="192"/>
      <c r="J38" s="193"/>
      <c r="K38" s="194"/>
      <c r="L38" s="196"/>
      <c r="M38" s="201"/>
      <c r="N38" s="201"/>
      <c r="O38" s="201"/>
      <c r="P38" s="201"/>
      <c r="Q38" s="201"/>
      <c r="R38" s="201"/>
      <c r="S38" s="201"/>
      <c r="T38" s="201"/>
      <c r="U38" s="202"/>
      <c r="V38" s="209"/>
      <c r="W38" s="209"/>
    </row>
    <row r="39" spans="1:23" x14ac:dyDescent="0.2">
      <c r="A39" s="197">
        <v>1100</v>
      </c>
      <c r="B39" s="199" t="s">
        <v>83</v>
      </c>
      <c r="C39" s="199"/>
      <c r="D39" s="199"/>
      <c r="E39" s="199"/>
      <c r="F39" s="199"/>
      <c r="G39" s="199"/>
      <c r="H39" s="200"/>
      <c r="I39" s="164">
        <f>Kassenbuch!E28</f>
        <v>0</v>
      </c>
      <c r="J39" s="203"/>
      <c r="K39" s="204"/>
      <c r="L39" s="195"/>
      <c r="M39" s="199"/>
      <c r="N39" s="199"/>
      <c r="O39" s="199"/>
      <c r="P39" s="199"/>
      <c r="Q39" s="199"/>
      <c r="R39" s="199"/>
      <c r="S39" s="199"/>
      <c r="T39" s="199"/>
      <c r="U39" s="200"/>
      <c r="V39" s="208"/>
      <c r="W39" s="208"/>
    </row>
    <row r="40" spans="1:23" x14ac:dyDescent="0.2">
      <c r="A40" s="198"/>
      <c r="B40" s="201"/>
      <c r="C40" s="201"/>
      <c r="D40" s="201"/>
      <c r="E40" s="201"/>
      <c r="F40" s="201"/>
      <c r="G40" s="201"/>
      <c r="H40" s="202"/>
      <c r="I40" s="205"/>
      <c r="J40" s="206"/>
      <c r="K40" s="207"/>
      <c r="L40" s="196"/>
      <c r="M40" s="201"/>
      <c r="N40" s="201"/>
      <c r="O40" s="201"/>
      <c r="P40" s="201"/>
      <c r="Q40" s="201"/>
      <c r="R40" s="201"/>
      <c r="S40" s="201"/>
      <c r="T40" s="201"/>
      <c r="U40" s="202"/>
      <c r="V40" s="209"/>
      <c r="W40" s="209"/>
    </row>
    <row r="41" spans="1:23" x14ac:dyDescent="0.2">
      <c r="A41" s="187">
        <v>2101</v>
      </c>
      <c r="B41" s="160" t="s">
        <v>81</v>
      </c>
      <c r="C41" s="160"/>
      <c r="D41" s="160"/>
      <c r="E41" s="160"/>
      <c r="F41" s="160"/>
      <c r="G41" s="160"/>
      <c r="H41" s="161"/>
      <c r="I41" s="164">
        <f>SUM(Kassenbuch!E8:E9)</f>
        <v>0</v>
      </c>
      <c r="J41" s="203"/>
      <c r="K41" s="204"/>
      <c r="L41" s="195"/>
      <c r="M41" s="199"/>
      <c r="N41" s="199"/>
      <c r="O41" s="199"/>
      <c r="P41" s="199"/>
      <c r="Q41" s="199"/>
      <c r="R41" s="199"/>
      <c r="S41" s="199"/>
      <c r="T41" s="199"/>
      <c r="U41" s="200"/>
      <c r="V41" s="208"/>
      <c r="W41" s="208"/>
    </row>
    <row r="42" spans="1:23" x14ac:dyDescent="0.2">
      <c r="A42" s="188"/>
      <c r="B42" s="162"/>
      <c r="C42" s="162"/>
      <c r="D42" s="162"/>
      <c r="E42" s="162"/>
      <c r="F42" s="162"/>
      <c r="G42" s="162"/>
      <c r="H42" s="163"/>
      <c r="I42" s="205"/>
      <c r="J42" s="206"/>
      <c r="K42" s="207"/>
      <c r="L42" s="196"/>
      <c r="M42" s="201"/>
      <c r="N42" s="201"/>
      <c r="O42" s="201"/>
      <c r="P42" s="201"/>
      <c r="Q42" s="201"/>
      <c r="R42" s="201"/>
      <c r="S42" s="201"/>
      <c r="T42" s="201"/>
      <c r="U42" s="202"/>
      <c r="V42" s="209"/>
      <c r="W42" s="209"/>
    </row>
    <row r="43" spans="1:23" x14ac:dyDescent="0.2">
      <c r="A43" s="187"/>
      <c r="B43" s="199"/>
      <c r="C43" s="199"/>
      <c r="D43" s="199"/>
      <c r="E43" s="199"/>
      <c r="F43" s="199"/>
      <c r="G43" s="199"/>
      <c r="H43" s="200"/>
      <c r="I43" s="164"/>
      <c r="J43" s="203"/>
      <c r="K43" s="204"/>
      <c r="L43" s="195"/>
      <c r="M43" s="199"/>
      <c r="N43" s="199"/>
      <c r="O43" s="199"/>
      <c r="P43" s="199"/>
      <c r="Q43" s="199"/>
      <c r="R43" s="199"/>
      <c r="S43" s="199"/>
      <c r="T43" s="199"/>
      <c r="U43" s="200"/>
      <c r="V43" s="208"/>
      <c r="W43" s="208"/>
    </row>
    <row r="44" spans="1:23" x14ac:dyDescent="0.2">
      <c r="A44" s="188"/>
      <c r="B44" s="201"/>
      <c r="C44" s="201"/>
      <c r="D44" s="201"/>
      <c r="E44" s="201"/>
      <c r="F44" s="201"/>
      <c r="G44" s="201"/>
      <c r="H44" s="202"/>
      <c r="I44" s="205"/>
      <c r="J44" s="206"/>
      <c r="K44" s="207"/>
      <c r="L44" s="196"/>
      <c r="M44" s="201"/>
      <c r="N44" s="201"/>
      <c r="O44" s="201"/>
      <c r="P44" s="201"/>
      <c r="Q44" s="201"/>
      <c r="R44" s="201"/>
      <c r="S44" s="201"/>
      <c r="T44" s="201"/>
      <c r="U44" s="202"/>
      <c r="V44" s="209"/>
      <c r="W44" s="209"/>
    </row>
    <row r="45" spans="1:23" x14ac:dyDescent="0.2">
      <c r="A45" s="210"/>
      <c r="B45" s="210"/>
      <c r="C45" s="210"/>
      <c r="D45" s="210"/>
      <c r="E45" s="210"/>
      <c r="F45" s="210"/>
      <c r="G45" s="210"/>
      <c r="H45" s="211"/>
      <c r="I45" s="189"/>
      <c r="J45" s="190"/>
      <c r="K45" s="191"/>
      <c r="L45" s="195"/>
      <c r="M45" s="199"/>
      <c r="N45" s="199"/>
      <c r="O45" s="199"/>
      <c r="P45" s="199"/>
      <c r="Q45" s="199"/>
      <c r="R45" s="199"/>
      <c r="S45" s="199"/>
      <c r="T45" s="199"/>
      <c r="U45" s="200"/>
      <c r="V45" s="208"/>
      <c r="W45" s="208"/>
    </row>
    <row r="46" spans="1:23" ht="13.5" thickBot="1" x14ac:dyDescent="0.25">
      <c r="A46" s="212"/>
      <c r="B46" s="212"/>
      <c r="C46" s="212"/>
      <c r="D46" s="212"/>
      <c r="E46" s="212"/>
      <c r="F46" s="212"/>
      <c r="G46" s="212"/>
      <c r="H46" s="213"/>
      <c r="I46" s="192"/>
      <c r="J46" s="193"/>
      <c r="K46" s="194"/>
      <c r="L46" s="196"/>
      <c r="M46" s="201"/>
      <c r="N46" s="201"/>
      <c r="O46" s="201"/>
      <c r="P46" s="201"/>
      <c r="Q46" s="201"/>
      <c r="R46" s="201"/>
      <c r="S46" s="201"/>
      <c r="T46" s="201"/>
      <c r="U46" s="202"/>
      <c r="V46" s="209"/>
      <c r="W46" s="209"/>
    </row>
    <row r="47" spans="1:23" hidden="1" x14ac:dyDescent="0.2">
      <c r="A47" s="187"/>
      <c r="B47" s="214"/>
      <c r="C47" s="214"/>
      <c r="D47" s="214"/>
      <c r="E47" s="214"/>
      <c r="F47" s="214"/>
      <c r="G47" s="214"/>
      <c r="H47" s="215"/>
      <c r="I47" s="164"/>
      <c r="J47" s="203"/>
      <c r="K47" s="204"/>
      <c r="L47" s="158"/>
      <c r="M47" s="160"/>
      <c r="N47" s="160"/>
      <c r="O47" s="160"/>
      <c r="P47" s="160"/>
      <c r="Q47" s="160"/>
      <c r="R47" s="160"/>
      <c r="S47" s="160"/>
      <c r="T47" s="160"/>
      <c r="U47" s="161"/>
      <c r="V47" s="165"/>
      <c r="W47" s="165"/>
    </row>
    <row r="48" spans="1:23" hidden="1" x14ac:dyDescent="0.2">
      <c r="A48" s="188"/>
      <c r="B48" s="162"/>
      <c r="C48" s="162"/>
      <c r="D48" s="162"/>
      <c r="E48" s="162"/>
      <c r="F48" s="162"/>
      <c r="G48" s="162"/>
      <c r="H48" s="163"/>
      <c r="I48" s="205"/>
      <c r="J48" s="206"/>
      <c r="K48" s="207"/>
      <c r="L48" s="159"/>
      <c r="M48" s="162"/>
      <c r="N48" s="162"/>
      <c r="O48" s="162"/>
      <c r="P48" s="162"/>
      <c r="Q48" s="162"/>
      <c r="R48" s="162"/>
      <c r="S48" s="162"/>
      <c r="T48" s="162"/>
      <c r="U48" s="163"/>
      <c r="V48" s="154"/>
      <c r="W48" s="154"/>
    </row>
    <row r="49" spans="1:23" ht="2.25" customHeight="1" thickBot="1" x14ac:dyDescent="0.25">
      <c r="I49" s="216"/>
      <c r="J49" s="217"/>
      <c r="K49" s="218"/>
      <c r="V49" s="219"/>
      <c r="W49" s="220"/>
    </row>
    <row r="50" spans="1:23" ht="18.75" customHeight="1" thickTop="1" thickBot="1" x14ac:dyDescent="0.25">
      <c r="A50" s="221" t="s">
        <v>60</v>
      </c>
      <c r="B50" s="221"/>
      <c r="C50" s="221"/>
      <c r="D50" s="221"/>
      <c r="E50" s="221"/>
      <c r="F50" s="221"/>
      <c r="G50" s="221"/>
      <c r="H50" s="221"/>
      <c r="I50" s="222">
        <f>SUM(I32:K48)</f>
        <v>0</v>
      </c>
      <c r="J50" s="223"/>
      <c r="K50" s="224"/>
      <c r="L50" s="225" t="s">
        <v>61</v>
      </c>
      <c r="M50" s="221"/>
      <c r="N50" s="221"/>
      <c r="O50" s="221"/>
      <c r="P50" s="221"/>
      <c r="Q50" s="221"/>
      <c r="R50" s="221"/>
      <c r="S50" s="221"/>
      <c r="T50" s="221"/>
      <c r="U50" s="226"/>
      <c r="V50" s="227">
        <f>Kassenbuch!F30</f>
        <v>0</v>
      </c>
      <c r="W50" s="228"/>
    </row>
    <row r="51" spans="1:23" ht="18.75" customHeight="1" thickTop="1" thickBot="1" x14ac:dyDescent="0.25">
      <c r="A51" s="221" t="s">
        <v>62</v>
      </c>
      <c r="B51" s="221"/>
      <c r="C51" s="221"/>
      <c r="D51" s="221"/>
      <c r="E51" s="221"/>
      <c r="F51" s="221"/>
      <c r="G51" s="221"/>
      <c r="H51" s="221"/>
      <c r="I51" s="239">
        <f>V50</f>
        <v>0</v>
      </c>
      <c r="J51" s="240"/>
      <c r="K51" s="241"/>
      <c r="L51" s="242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</row>
    <row r="52" spans="1:23" ht="18.75" customHeight="1" thickBot="1" x14ac:dyDescent="0.25">
      <c r="A52" s="221" t="s">
        <v>63</v>
      </c>
      <c r="B52" s="221"/>
      <c r="C52" s="221"/>
      <c r="D52" s="221"/>
      <c r="E52" s="221"/>
      <c r="F52" s="221"/>
      <c r="G52" s="221"/>
      <c r="H52" s="221"/>
      <c r="I52" s="244">
        <f>I50-I51</f>
        <v>0</v>
      </c>
      <c r="J52" s="245"/>
      <c r="K52" s="246"/>
      <c r="L52" s="242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</row>
    <row r="53" spans="1:23" ht="3" customHeight="1" thickBot="1" x14ac:dyDescent="0.25">
      <c r="I53" s="231"/>
      <c r="J53" s="232"/>
      <c r="K53" s="233"/>
    </row>
    <row r="54" spans="1:23" ht="15.75" customHeight="1" thickTop="1" x14ac:dyDescent="0.2">
      <c r="A54" s="234" t="s">
        <v>82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</row>
    <row r="55" spans="1:23" ht="6" customHeight="1" thickBot="1" x14ac:dyDescent="0.25">
      <c r="A55" s="70"/>
      <c r="B55" s="70"/>
      <c r="C55" s="70"/>
      <c r="D55" s="70"/>
      <c r="E55" s="70"/>
      <c r="F55" s="70"/>
      <c r="G55" s="70"/>
      <c r="H55" s="70"/>
      <c r="I55" s="71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3" ht="10.5" customHeight="1" thickTop="1" x14ac:dyDescent="0.2">
      <c r="I56" s="27"/>
    </row>
    <row r="57" spans="1:23" ht="15.75" customHeight="1" x14ac:dyDescent="0.2">
      <c r="A57" s="72"/>
      <c r="B57" s="73"/>
      <c r="C57" s="74"/>
      <c r="D57" s="74"/>
      <c r="E57" s="74"/>
      <c r="F57" s="74"/>
      <c r="G57" s="74"/>
      <c r="H57" s="74"/>
      <c r="I57" s="74"/>
      <c r="J57" s="74"/>
      <c r="K57" s="74"/>
      <c r="L57" s="130" t="s">
        <v>64</v>
      </c>
      <c r="M57" s="198"/>
      <c r="N57" s="198"/>
      <c r="O57" s="198"/>
      <c r="P57" s="198"/>
      <c r="Q57" s="198"/>
      <c r="R57" s="198"/>
      <c r="S57" s="235" t="s">
        <v>65</v>
      </c>
      <c r="T57" s="235"/>
      <c r="U57" s="236">
        <f ca="1">TODAY()</f>
        <v>42704</v>
      </c>
      <c r="V57" s="237"/>
      <c r="W57" s="237"/>
    </row>
    <row r="58" spans="1:23" ht="11.25" customHeight="1" x14ac:dyDescent="0.2">
      <c r="A58" s="75"/>
      <c r="B58" s="69"/>
      <c r="I58" s="27"/>
      <c r="Q58" s="131"/>
    </row>
    <row r="59" spans="1:23" ht="19.5" customHeight="1" x14ac:dyDescent="0.2">
      <c r="A59" s="75"/>
      <c r="B59" s="69"/>
      <c r="I59" s="27"/>
      <c r="L59" s="76" t="s">
        <v>66</v>
      </c>
      <c r="P59" s="238"/>
      <c r="Q59" s="238"/>
      <c r="R59" s="238"/>
      <c r="S59" s="238"/>
      <c r="T59" s="238"/>
      <c r="U59" s="238"/>
      <c r="V59" s="238"/>
      <c r="W59" s="238"/>
    </row>
    <row r="60" spans="1:23" x14ac:dyDescent="0.2">
      <c r="A60" s="75"/>
      <c r="B60" s="69"/>
      <c r="I60" s="27"/>
      <c r="P60" s="230" t="s">
        <v>67</v>
      </c>
      <c r="Q60" s="230"/>
      <c r="R60" s="230"/>
      <c r="S60" s="230"/>
      <c r="T60" s="230"/>
      <c r="U60" s="230"/>
      <c r="V60" s="230"/>
      <c r="W60" s="230"/>
    </row>
    <row r="61" spans="1:23" x14ac:dyDescent="0.2">
      <c r="A61" s="75"/>
      <c r="B61" s="69"/>
      <c r="I61" s="27"/>
    </row>
    <row r="62" spans="1:23" ht="15.75" customHeight="1" x14ac:dyDescent="0.2">
      <c r="A62" s="75"/>
      <c r="B62" s="69"/>
      <c r="I62" s="27"/>
      <c r="L62" s="76" t="s">
        <v>68</v>
      </c>
      <c r="P62" s="229"/>
      <c r="Q62" s="229"/>
      <c r="R62" s="229"/>
      <c r="S62" s="229"/>
      <c r="T62" s="229"/>
      <c r="U62" s="229"/>
      <c r="V62" s="229"/>
      <c r="W62" s="229"/>
    </row>
    <row r="63" spans="1:23" ht="15.75" customHeight="1" x14ac:dyDescent="0.2">
      <c r="I63" s="27"/>
      <c r="P63" s="230" t="s">
        <v>69</v>
      </c>
      <c r="Q63" s="230"/>
      <c r="R63" s="230"/>
      <c r="S63" s="230"/>
      <c r="T63" s="230"/>
      <c r="U63" s="230"/>
      <c r="V63" s="230"/>
      <c r="W63" s="230"/>
    </row>
  </sheetData>
  <sheetProtection password="E436" sheet="1" objects="1" scenarios="1"/>
  <mergeCells count="146">
    <mergeCell ref="A11:H12"/>
    <mergeCell ref="A5:E5"/>
    <mergeCell ref="M5:T5"/>
    <mergeCell ref="H1:Q1"/>
    <mergeCell ref="S1:U1"/>
    <mergeCell ref="H3:J3"/>
    <mergeCell ref="K3:Q3"/>
    <mergeCell ref="M11:U12"/>
    <mergeCell ref="I9:K9"/>
    <mergeCell ref="A51:H51"/>
    <mergeCell ref="I51:K51"/>
    <mergeCell ref="L51:W51"/>
    <mergeCell ref="A52:H52"/>
    <mergeCell ref="I52:K52"/>
    <mergeCell ref="L52:W52"/>
    <mergeCell ref="P62:W62"/>
    <mergeCell ref="P63:W63"/>
    <mergeCell ref="I53:K53"/>
    <mergeCell ref="A54:W54"/>
    <mergeCell ref="M57:R57"/>
    <mergeCell ref="S57:T57"/>
    <mergeCell ref="U57:W57"/>
    <mergeCell ref="P59:W59"/>
    <mergeCell ref="P60:W60"/>
    <mergeCell ref="I49:K49"/>
    <mergeCell ref="V49:W49"/>
    <mergeCell ref="A50:H50"/>
    <mergeCell ref="I50:K50"/>
    <mergeCell ref="L50:U50"/>
    <mergeCell ref="V50:W50"/>
    <mergeCell ref="M47:U48"/>
    <mergeCell ref="V47:W48"/>
    <mergeCell ref="A41:A42"/>
    <mergeCell ref="B41:H42"/>
    <mergeCell ref="A47:A48"/>
    <mergeCell ref="B47:H48"/>
    <mergeCell ref="I47:K48"/>
    <mergeCell ref="L47:L48"/>
    <mergeCell ref="I45:K46"/>
    <mergeCell ref="L45:L46"/>
    <mergeCell ref="A43:A44"/>
    <mergeCell ref="I43:K44"/>
    <mergeCell ref="L43:L44"/>
    <mergeCell ref="B43:H44"/>
    <mergeCell ref="A45:H46"/>
    <mergeCell ref="M43:U43"/>
    <mergeCell ref="M44:U44"/>
    <mergeCell ref="M39:U40"/>
    <mergeCell ref="V39:W40"/>
    <mergeCell ref="M41:U42"/>
    <mergeCell ref="V41:W42"/>
    <mergeCell ref="M45:U46"/>
    <mergeCell ref="V45:W46"/>
    <mergeCell ref="V43:W44"/>
    <mergeCell ref="A39:A40"/>
    <mergeCell ref="B39:H40"/>
    <mergeCell ref="I39:K40"/>
    <mergeCell ref="L39:L40"/>
    <mergeCell ref="I41:K42"/>
    <mergeCell ref="L41:L42"/>
    <mergeCell ref="M35:U36"/>
    <mergeCell ref="V33:W34"/>
    <mergeCell ref="A37:A38"/>
    <mergeCell ref="B37:H38"/>
    <mergeCell ref="I37:K38"/>
    <mergeCell ref="L37:L38"/>
    <mergeCell ref="M37:U38"/>
    <mergeCell ref="V37:W38"/>
    <mergeCell ref="B18:C18"/>
    <mergeCell ref="B17:C17"/>
    <mergeCell ref="V35:W36"/>
    <mergeCell ref="A33:A34"/>
    <mergeCell ref="I33:K34"/>
    <mergeCell ref="L33:L34"/>
    <mergeCell ref="M33:U34"/>
    <mergeCell ref="A35:A36"/>
    <mergeCell ref="I35:K36"/>
    <mergeCell ref="L35:L36"/>
    <mergeCell ref="L19:L20"/>
    <mergeCell ref="M29:U30"/>
    <mergeCell ref="A32:H32"/>
    <mergeCell ref="I32:K32"/>
    <mergeCell ref="B28:C28"/>
    <mergeCell ref="F28:H28"/>
    <mergeCell ref="A29:E29"/>
    <mergeCell ref="F29:H29"/>
    <mergeCell ref="L29:L30"/>
    <mergeCell ref="B22:C22"/>
    <mergeCell ref="F30:H30"/>
    <mergeCell ref="B24:C24"/>
    <mergeCell ref="V25:W26"/>
    <mergeCell ref="L11:L12"/>
    <mergeCell ref="V29:W30"/>
    <mergeCell ref="L31:L32"/>
    <mergeCell ref="M31:U32"/>
    <mergeCell ref="V31:W32"/>
    <mergeCell ref="L25:L26"/>
    <mergeCell ref="V27:W28"/>
    <mergeCell ref="F23:H23"/>
    <mergeCell ref="L23:L24"/>
    <mergeCell ref="M28:U28"/>
    <mergeCell ref="B27:C27"/>
    <mergeCell ref="F27:H27"/>
    <mergeCell ref="L27:L28"/>
    <mergeCell ref="M27:U27"/>
    <mergeCell ref="I11:K31"/>
    <mergeCell ref="F22:H22"/>
    <mergeCell ref="A30:E30"/>
    <mergeCell ref="M22:U22"/>
    <mergeCell ref="F24:H24"/>
    <mergeCell ref="M25:U26"/>
    <mergeCell ref="M23:U24"/>
    <mergeCell ref="B21:C21"/>
    <mergeCell ref="F21:H21"/>
    <mergeCell ref="L21:L22"/>
    <mergeCell ref="M21:U21"/>
    <mergeCell ref="F26:H26"/>
    <mergeCell ref="B23:C23"/>
    <mergeCell ref="M17:U18"/>
    <mergeCell ref="V17:W18"/>
    <mergeCell ref="F18:H18"/>
    <mergeCell ref="F17:H17"/>
    <mergeCell ref="L17:L18"/>
    <mergeCell ref="V23:W24"/>
    <mergeCell ref="M19:U20"/>
    <mergeCell ref="V19:W20"/>
    <mergeCell ref="F20:H20"/>
    <mergeCell ref="V21:W22"/>
    <mergeCell ref="F14:H14"/>
    <mergeCell ref="M15:U16"/>
    <mergeCell ref="V15:W16"/>
    <mergeCell ref="B16:C16"/>
    <mergeCell ref="F16:H16"/>
    <mergeCell ref="B15:C15"/>
    <mergeCell ref="F15:H15"/>
    <mergeCell ref="L15:L16"/>
    <mergeCell ref="V9:W9"/>
    <mergeCell ref="I10:K10"/>
    <mergeCell ref="V10:W10"/>
    <mergeCell ref="V11:W12"/>
    <mergeCell ref="B13:C13"/>
    <mergeCell ref="F13:H13"/>
    <mergeCell ref="L13:L14"/>
    <mergeCell ref="M13:U14"/>
    <mergeCell ref="V13:W14"/>
    <mergeCell ref="B14:C14"/>
  </mergeCells>
  <phoneticPr fontId="24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W60"/>
  <sheetViews>
    <sheetView showGridLines="0" workbookViewId="0">
      <selection activeCell="H21" sqref="H21"/>
    </sheetView>
  </sheetViews>
  <sheetFormatPr baseColWidth="10" defaultRowHeight="12.75" x14ac:dyDescent="0.2"/>
  <cols>
    <col min="1" max="1" width="5.7109375" style="113" customWidth="1"/>
    <col min="2" max="2" width="11" style="113" customWidth="1"/>
    <col min="3" max="3" width="16.42578125" style="114" customWidth="1"/>
    <col min="4" max="4" width="4" style="19" customWidth="1"/>
    <col min="5" max="6" width="10.28515625" style="115" customWidth="1"/>
    <col min="7" max="7" width="7.85546875" style="115" customWidth="1"/>
    <col min="8" max="8" width="7.5703125" style="115" customWidth="1"/>
    <col min="9" max="9" width="7.7109375" style="115" customWidth="1"/>
    <col min="10" max="15" width="7.5703125" style="115" customWidth="1"/>
    <col min="16" max="16" width="7.28515625" style="115" customWidth="1"/>
    <col min="17" max="17" width="0" style="115" hidden="1" customWidth="1"/>
    <col min="18" max="16384" width="11.42578125" style="19"/>
  </cols>
  <sheetData>
    <row r="1" spans="1:21" s="79" customFormat="1" ht="25.5" customHeight="1" x14ac:dyDescent="0.25">
      <c r="A1" s="332" t="s">
        <v>20</v>
      </c>
      <c r="B1" s="333"/>
      <c r="C1" s="334"/>
      <c r="D1" s="272"/>
      <c r="E1" s="273"/>
      <c r="F1" s="274"/>
      <c r="G1" s="260" t="s">
        <v>31</v>
      </c>
      <c r="H1" s="261"/>
      <c r="I1" s="261"/>
      <c r="J1" s="261"/>
      <c r="K1" s="261"/>
      <c r="L1" s="261"/>
      <c r="M1" s="261"/>
      <c r="N1" s="261"/>
      <c r="O1" s="261"/>
      <c r="P1" s="262"/>
      <c r="Q1" s="132"/>
      <c r="S1" s="133"/>
      <c r="T1" s="133"/>
      <c r="U1" s="133"/>
    </row>
    <row r="2" spans="1:21" s="86" customFormat="1" ht="6" customHeight="1" thickBot="1" x14ac:dyDescent="0.25">
      <c r="A2" s="80"/>
      <c r="B2" s="81"/>
      <c r="C2" s="81"/>
      <c r="D2" s="275"/>
      <c r="E2" s="276"/>
      <c r="F2" s="277"/>
      <c r="G2" s="82"/>
      <c r="H2" s="83"/>
      <c r="I2" s="83"/>
      <c r="J2" s="83"/>
      <c r="K2" s="83"/>
      <c r="L2" s="83"/>
      <c r="M2" s="83"/>
      <c r="N2" s="83"/>
      <c r="O2" s="83"/>
      <c r="P2" s="84"/>
      <c r="Q2" s="85"/>
    </row>
    <row r="3" spans="1:21" s="69" customFormat="1" ht="12.75" customHeight="1" x14ac:dyDescent="0.2">
      <c r="A3" s="343" t="s">
        <v>1</v>
      </c>
      <c r="B3" s="335" t="s">
        <v>19</v>
      </c>
      <c r="C3" s="336"/>
      <c r="D3" s="269" t="s">
        <v>4</v>
      </c>
      <c r="E3" s="263" t="s">
        <v>2</v>
      </c>
      <c r="F3" s="266" t="s">
        <v>3</v>
      </c>
      <c r="G3" s="87"/>
      <c r="H3" s="278" t="s">
        <v>5</v>
      </c>
      <c r="I3" s="278" t="s">
        <v>7</v>
      </c>
      <c r="J3" s="278" t="s">
        <v>8</v>
      </c>
      <c r="K3" s="278" t="s">
        <v>9</v>
      </c>
      <c r="L3" s="278" t="s">
        <v>17</v>
      </c>
      <c r="M3" s="281" t="s">
        <v>86</v>
      </c>
      <c r="N3" s="352" t="s">
        <v>18</v>
      </c>
      <c r="O3" s="278" t="s">
        <v>16</v>
      </c>
      <c r="P3" s="141"/>
      <c r="Q3" s="134"/>
    </row>
    <row r="4" spans="1:21" s="69" customFormat="1" ht="12.75" customHeight="1" x14ac:dyDescent="0.2">
      <c r="A4" s="344"/>
      <c r="B4" s="337"/>
      <c r="C4" s="338"/>
      <c r="D4" s="270"/>
      <c r="E4" s="264"/>
      <c r="F4" s="267"/>
      <c r="G4" s="280" t="s">
        <v>30</v>
      </c>
      <c r="H4" s="279"/>
      <c r="I4" s="279"/>
      <c r="J4" s="279"/>
      <c r="K4" s="279"/>
      <c r="L4" s="279"/>
      <c r="M4" s="282"/>
      <c r="N4" s="353"/>
      <c r="O4" s="279"/>
      <c r="P4" s="121"/>
      <c r="Q4" s="88"/>
    </row>
    <row r="5" spans="1:21" s="69" customFormat="1" ht="12.75" customHeight="1" x14ac:dyDescent="0.2">
      <c r="A5" s="344"/>
      <c r="B5" s="337"/>
      <c r="C5" s="338"/>
      <c r="D5" s="270"/>
      <c r="E5" s="264"/>
      <c r="F5" s="267"/>
      <c r="G5" s="280"/>
      <c r="H5" s="279"/>
      <c r="I5" s="279"/>
      <c r="J5" s="279"/>
      <c r="K5" s="279"/>
      <c r="L5" s="279"/>
      <c r="M5" s="282"/>
      <c r="N5" s="353"/>
      <c r="O5" s="279"/>
      <c r="P5" s="122" t="s">
        <v>15</v>
      </c>
      <c r="Q5" s="88"/>
    </row>
    <row r="6" spans="1:21" s="69" customFormat="1" ht="12.75" customHeight="1" x14ac:dyDescent="0.2">
      <c r="A6" s="345"/>
      <c r="B6" s="339"/>
      <c r="C6" s="340"/>
      <c r="D6" s="271"/>
      <c r="E6" s="265"/>
      <c r="F6" s="268"/>
      <c r="G6" s="89" t="s">
        <v>6</v>
      </c>
      <c r="H6" s="90" t="s">
        <v>6</v>
      </c>
      <c r="I6" s="90" t="s">
        <v>6</v>
      </c>
      <c r="J6" s="90" t="s">
        <v>10</v>
      </c>
      <c r="K6" s="90" t="s">
        <v>11</v>
      </c>
      <c r="L6" s="90" t="s">
        <v>12</v>
      </c>
      <c r="M6" s="90" t="s">
        <v>13</v>
      </c>
      <c r="N6" s="90" t="s">
        <v>14</v>
      </c>
      <c r="O6" s="90" t="s">
        <v>14</v>
      </c>
      <c r="P6" s="123" t="s">
        <v>80</v>
      </c>
      <c r="Q6" s="88"/>
      <c r="T6" s="135"/>
    </row>
    <row r="7" spans="1:21" s="86" customFormat="1" ht="15" customHeight="1" x14ac:dyDescent="0.2">
      <c r="A7" s="91"/>
      <c r="B7" s="341" t="s">
        <v>0</v>
      </c>
      <c r="C7" s="342"/>
      <c r="D7" s="92"/>
      <c r="E7" s="142"/>
      <c r="F7" s="94"/>
      <c r="G7" s="95"/>
      <c r="H7" s="92"/>
      <c r="I7" s="92"/>
      <c r="J7" s="92"/>
      <c r="K7" s="92"/>
      <c r="L7" s="92"/>
      <c r="M7" s="92"/>
      <c r="N7" s="137"/>
      <c r="O7" s="92"/>
      <c r="P7" s="94"/>
      <c r="Q7" s="85"/>
      <c r="T7" s="136"/>
    </row>
    <row r="8" spans="1:21" s="86" customFormat="1" ht="15" customHeight="1" x14ac:dyDescent="0.2">
      <c r="A8" s="1"/>
      <c r="B8" s="326" t="s">
        <v>75</v>
      </c>
      <c r="C8" s="327"/>
      <c r="D8" s="92"/>
      <c r="E8" s="2"/>
      <c r="F8" s="94"/>
      <c r="G8" s="95"/>
      <c r="H8" s="92"/>
      <c r="I8" s="92"/>
      <c r="J8" s="92"/>
      <c r="K8" s="92"/>
      <c r="L8" s="92"/>
      <c r="M8" s="92"/>
      <c r="N8" s="92"/>
      <c r="O8" s="92"/>
      <c r="P8" s="94"/>
      <c r="Q8" s="85"/>
    </row>
    <row r="9" spans="1:21" s="86" customFormat="1" ht="15" customHeight="1" x14ac:dyDescent="0.2">
      <c r="A9" s="1"/>
      <c r="B9" s="326" t="s">
        <v>85</v>
      </c>
      <c r="C9" s="327"/>
      <c r="D9" s="8"/>
      <c r="E9" s="2"/>
      <c r="F9" s="94"/>
      <c r="G9" s="95"/>
      <c r="H9" s="92"/>
      <c r="I9" s="92"/>
      <c r="J9" s="92"/>
      <c r="K9" s="92"/>
      <c r="L9" s="92"/>
      <c r="M9" s="92"/>
      <c r="N9" s="92"/>
      <c r="O9" s="92"/>
      <c r="P9" s="94"/>
      <c r="Q9" s="85">
        <f t="shared" ref="Q9:Q30" si="0">P9+O9+N9+M9+L9+K9+J9+I9+H9+G9</f>
        <v>0</v>
      </c>
    </row>
    <row r="10" spans="1:21" s="86" customFormat="1" ht="15" customHeight="1" x14ac:dyDescent="0.2">
      <c r="A10" s="1"/>
      <c r="B10" s="324"/>
      <c r="C10" s="325"/>
      <c r="D10" s="8"/>
      <c r="E10" s="2"/>
      <c r="F10" s="99">
        <f>SUM(G10:P10)</f>
        <v>0</v>
      </c>
      <c r="G10" s="4" t="s">
        <v>74</v>
      </c>
      <c r="H10" s="5" t="s">
        <v>74</v>
      </c>
      <c r="I10" s="5"/>
      <c r="J10" s="5"/>
      <c r="K10" s="5"/>
      <c r="L10" s="5"/>
      <c r="M10" s="5"/>
      <c r="N10" s="5"/>
      <c r="O10" s="5"/>
      <c r="P10" s="6"/>
      <c r="Q10" s="85" t="e">
        <f t="shared" si="0"/>
        <v>#VALUE!</v>
      </c>
    </row>
    <row r="11" spans="1:21" s="86" customFormat="1" ht="15" customHeight="1" x14ac:dyDescent="0.2">
      <c r="A11" s="1"/>
      <c r="B11" s="324"/>
      <c r="C11" s="325"/>
      <c r="D11" s="8"/>
      <c r="E11" s="2"/>
      <c r="F11" s="99">
        <f t="shared" ref="F11:F27" si="1">SUM(G11:P11)</f>
        <v>0</v>
      </c>
      <c r="G11" s="4"/>
      <c r="H11" s="5"/>
      <c r="I11" s="5" t="s">
        <v>74</v>
      </c>
      <c r="J11" s="5"/>
      <c r="K11" s="5"/>
      <c r="L11" s="5"/>
      <c r="M11" s="5"/>
      <c r="N11" s="5"/>
      <c r="O11" s="5"/>
      <c r="P11" s="6"/>
      <c r="Q11" s="85" t="e">
        <f t="shared" si="0"/>
        <v>#VALUE!</v>
      </c>
    </row>
    <row r="12" spans="1:21" s="86" customFormat="1" ht="15" customHeight="1" x14ac:dyDescent="0.2">
      <c r="A12" s="1"/>
      <c r="B12" s="324"/>
      <c r="C12" s="325"/>
      <c r="D12" s="8"/>
      <c r="E12" s="2"/>
      <c r="F12" s="99">
        <f t="shared" si="1"/>
        <v>0</v>
      </c>
      <c r="G12" s="4"/>
      <c r="H12" s="5"/>
      <c r="I12" s="5"/>
      <c r="J12" s="5"/>
      <c r="K12" s="5"/>
      <c r="L12" s="5"/>
      <c r="M12" s="5"/>
      <c r="N12" s="5"/>
      <c r="O12" s="5"/>
      <c r="P12" s="6"/>
      <c r="Q12" s="85">
        <f t="shared" si="0"/>
        <v>0</v>
      </c>
    </row>
    <row r="13" spans="1:21" s="86" customFormat="1" ht="15" customHeight="1" x14ac:dyDescent="0.2">
      <c r="A13" s="1"/>
      <c r="B13" s="324"/>
      <c r="C13" s="325"/>
      <c r="D13" s="8"/>
      <c r="E13" s="2"/>
      <c r="F13" s="99">
        <f t="shared" si="1"/>
        <v>0</v>
      </c>
      <c r="G13" s="4"/>
      <c r="H13" s="5"/>
      <c r="I13" s="5"/>
      <c r="J13" s="5"/>
      <c r="K13" s="5"/>
      <c r="L13" s="5"/>
      <c r="M13" s="5"/>
      <c r="N13" s="5"/>
      <c r="O13" s="5"/>
      <c r="P13" s="6"/>
      <c r="Q13" s="85">
        <f t="shared" si="0"/>
        <v>0</v>
      </c>
    </row>
    <row r="14" spans="1:21" s="86" customFormat="1" ht="15" customHeight="1" x14ac:dyDescent="0.2">
      <c r="A14" s="1"/>
      <c r="B14" s="9"/>
      <c r="C14" s="10"/>
      <c r="D14" s="8"/>
      <c r="E14" s="2"/>
      <c r="F14" s="99">
        <f t="shared" si="1"/>
        <v>0</v>
      </c>
      <c r="G14" s="4"/>
      <c r="H14" s="5"/>
      <c r="I14" s="5"/>
      <c r="J14" s="5"/>
      <c r="K14" s="5"/>
      <c r="L14" s="5"/>
      <c r="M14" s="5"/>
      <c r="N14" s="5"/>
      <c r="O14" s="5"/>
      <c r="P14" s="6"/>
      <c r="Q14" s="85">
        <f t="shared" si="0"/>
        <v>0</v>
      </c>
    </row>
    <row r="15" spans="1:21" s="86" customFormat="1" ht="15" customHeight="1" x14ac:dyDescent="0.2">
      <c r="A15" s="1"/>
      <c r="B15" s="128"/>
      <c r="C15" s="10"/>
      <c r="D15" s="8"/>
      <c r="E15" s="2"/>
      <c r="F15" s="99">
        <f t="shared" si="1"/>
        <v>0</v>
      </c>
      <c r="G15" s="4"/>
      <c r="H15" s="5"/>
      <c r="I15" s="5"/>
      <c r="J15" s="5"/>
      <c r="K15" s="5"/>
      <c r="L15" s="5"/>
      <c r="M15" s="5"/>
      <c r="N15" s="5"/>
      <c r="O15" s="5"/>
      <c r="P15" s="6"/>
      <c r="Q15" s="85">
        <f t="shared" si="0"/>
        <v>0</v>
      </c>
    </row>
    <row r="16" spans="1:21" s="86" customFormat="1" ht="15" customHeight="1" x14ac:dyDescent="0.2">
      <c r="A16" s="1"/>
      <c r="B16" s="9"/>
      <c r="C16" s="10"/>
      <c r="D16" s="8"/>
      <c r="E16" s="2"/>
      <c r="F16" s="99">
        <f t="shared" si="1"/>
        <v>0</v>
      </c>
      <c r="G16" s="4"/>
      <c r="H16" s="5"/>
      <c r="I16" s="5"/>
      <c r="J16" s="5"/>
      <c r="K16" s="5"/>
      <c r="L16" s="5"/>
      <c r="M16" s="5"/>
      <c r="N16" s="5"/>
      <c r="O16" s="5"/>
      <c r="P16" s="6"/>
      <c r="Q16" s="85">
        <f t="shared" si="0"/>
        <v>0</v>
      </c>
    </row>
    <row r="17" spans="1:17" s="86" customFormat="1" ht="15" customHeight="1" x14ac:dyDescent="0.2">
      <c r="A17" s="1"/>
      <c r="B17" s="9"/>
      <c r="C17" s="10"/>
      <c r="D17" s="8"/>
      <c r="E17" s="2"/>
      <c r="F17" s="99">
        <f t="shared" si="1"/>
        <v>0</v>
      </c>
      <c r="G17" s="4"/>
      <c r="H17" s="5"/>
      <c r="I17" s="5"/>
      <c r="J17" s="5"/>
      <c r="K17" s="5"/>
      <c r="L17" s="5"/>
      <c r="M17" s="5"/>
      <c r="N17" s="5"/>
      <c r="O17" s="5"/>
      <c r="P17" s="6"/>
      <c r="Q17" s="85">
        <f t="shared" si="0"/>
        <v>0</v>
      </c>
    </row>
    <row r="18" spans="1:17" s="86" customFormat="1" ht="15" customHeight="1" x14ac:dyDescent="0.2">
      <c r="A18" s="1"/>
      <c r="B18" s="9"/>
      <c r="C18" s="10"/>
      <c r="D18" s="8"/>
      <c r="E18" s="2"/>
      <c r="F18" s="99">
        <f t="shared" si="1"/>
        <v>0</v>
      </c>
      <c r="G18" s="4"/>
      <c r="H18" s="5"/>
      <c r="I18" s="5"/>
      <c r="J18" s="5"/>
      <c r="K18" s="5"/>
      <c r="L18" s="5"/>
      <c r="M18" s="5"/>
      <c r="N18" s="5"/>
      <c r="O18" s="5"/>
      <c r="P18" s="6"/>
      <c r="Q18" s="85">
        <f t="shared" si="0"/>
        <v>0</v>
      </c>
    </row>
    <row r="19" spans="1:17" s="86" customFormat="1" ht="15" customHeight="1" x14ac:dyDescent="0.2">
      <c r="A19" s="1"/>
      <c r="B19" s="324"/>
      <c r="C19" s="325"/>
      <c r="D19" s="8"/>
      <c r="E19" s="2"/>
      <c r="F19" s="99">
        <f t="shared" si="1"/>
        <v>0</v>
      </c>
      <c r="G19" s="4"/>
      <c r="H19" s="5"/>
      <c r="I19" s="5"/>
      <c r="J19" s="5"/>
      <c r="K19" s="5"/>
      <c r="L19" s="5"/>
      <c r="M19" s="5"/>
      <c r="N19" s="5"/>
      <c r="O19" s="5"/>
      <c r="P19" s="6"/>
      <c r="Q19" s="85">
        <f t="shared" si="0"/>
        <v>0</v>
      </c>
    </row>
    <row r="20" spans="1:17" s="86" customFormat="1" ht="15" customHeight="1" x14ac:dyDescent="0.2">
      <c r="A20" s="1"/>
      <c r="B20" s="324"/>
      <c r="C20" s="325"/>
      <c r="D20" s="8"/>
      <c r="E20" s="2"/>
      <c r="F20" s="99">
        <f t="shared" si="1"/>
        <v>0</v>
      </c>
      <c r="G20" s="4"/>
      <c r="H20" s="5"/>
      <c r="I20" s="5"/>
      <c r="J20" s="5"/>
      <c r="K20" s="5"/>
      <c r="L20" s="5"/>
      <c r="M20" s="5"/>
      <c r="N20" s="5"/>
      <c r="O20" s="5"/>
      <c r="P20" s="6"/>
      <c r="Q20" s="85">
        <f t="shared" si="0"/>
        <v>0</v>
      </c>
    </row>
    <row r="21" spans="1:17" s="86" customFormat="1" ht="15" customHeight="1" x14ac:dyDescent="0.2">
      <c r="A21" s="1"/>
      <c r="B21" s="9"/>
      <c r="C21" s="10"/>
      <c r="D21" s="8"/>
      <c r="E21" s="2"/>
      <c r="F21" s="99">
        <f t="shared" si="1"/>
        <v>0</v>
      </c>
      <c r="G21" s="4"/>
      <c r="H21" s="5"/>
      <c r="I21" s="5"/>
      <c r="J21" s="5"/>
      <c r="K21" s="5"/>
      <c r="L21" s="5"/>
      <c r="M21" s="5"/>
      <c r="N21" s="5"/>
      <c r="O21" s="5"/>
      <c r="P21" s="6"/>
      <c r="Q21" s="85">
        <f t="shared" si="0"/>
        <v>0</v>
      </c>
    </row>
    <row r="22" spans="1:17" s="86" customFormat="1" ht="15" customHeight="1" x14ac:dyDescent="0.2">
      <c r="A22" s="1"/>
      <c r="B22" s="324"/>
      <c r="C22" s="325"/>
      <c r="D22" s="8"/>
      <c r="E22" s="2"/>
      <c r="F22" s="99">
        <f t="shared" si="1"/>
        <v>0</v>
      </c>
      <c r="G22" s="4"/>
      <c r="H22" s="5"/>
      <c r="I22" s="5"/>
      <c r="J22" s="5"/>
      <c r="K22" s="5"/>
      <c r="L22" s="5"/>
      <c r="M22" s="5"/>
      <c r="N22" s="5"/>
      <c r="O22" s="5"/>
      <c r="P22" s="6"/>
      <c r="Q22" s="85">
        <f t="shared" si="0"/>
        <v>0</v>
      </c>
    </row>
    <row r="23" spans="1:17" s="86" customFormat="1" ht="15" customHeight="1" x14ac:dyDescent="0.2">
      <c r="A23" s="1"/>
      <c r="B23" s="324"/>
      <c r="C23" s="325"/>
      <c r="D23" s="8"/>
      <c r="E23" s="2"/>
      <c r="F23" s="99">
        <f t="shared" si="1"/>
        <v>0</v>
      </c>
      <c r="G23" s="4"/>
      <c r="H23" s="5"/>
      <c r="I23" s="5"/>
      <c r="J23" s="5"/>
      <c r="K23" s="5"/>
      <c r="L23" s="5"/>
      <c r="M23" s="5"/>
      <c r="N23" s="5"/>
      <c r="O23" s="5"/>
      <c r="P23" s="6"/>
      <c r="Q23" s="85">
        <f t="shared" si="0"/>
        <v>0</v>
      </c>
    </row>
    <row r="24" spans="1:17" s="86" customFormat="1" ht="15" customHeight="1" x14ac:dyDescent="0.2">
      <c r="A24" s="1"/>
      <c r="B24" s="324"/>
      <c r="C24" s="325"/>
      <c r="D24" s="8"/>
      <c r="E24" s="2"/>
      <c r="F24" s="99">
        <f>SUM(G24:P24)</f>
        <v>0</v>
      </c>
      <c r="G24" s="4"/>
      <c r="H24" s="5"/>
      <c r="I24" s="5"/>
      <c r="J24" s="5"/>
      <c r="K24" s="5"/>
      <c r="L24" s="5"/>
      <c r="M24" s="5"/>
      <c r="N24" s="5"/>
      <c r="O24" s="5"/>
      <c r="P24" s="6"/>
      <c r="Q24" s="85">
        <f t="shared" si="0"/>
        <v>0</v>
      </c>
    </row>
    <row r="25" spans="1:17" s="86" customFormat="1" ht="15" customHeight="1" x14ac:dyDescent="0.2">
      <c r="A25" s="1"/>
      <c r="B25" s="324"/>
      <c r="C25" s="325"/>
      <c r="D25" s="8"/>
      <c r="E25" s="2"/>
      <c r="F25" s="99">
        <f t="shared" si="1"/>
        <v>0</v>
      </c>
      <c r="G25" s="4"/>
      <c r="H25" s="5"/>
      <c r="I25" s="5"/>
      <c r="J25" s="5"/>
      <c r="K25" s="5"/>
      <c r="L25" s="5"/>
      <c r="M25" s="5"/>
      <c r="N25" s="5"/>
      <c r="O25" s="5"/>
      <c r="P25" s="6"/>
      <c r="Q25" s="85">
        <f t="shared" si="0"/>
        <v>0</v>
      </c>
    </row>
    <row r="26" spans="1:17" s="86" customFormat="1" ht="15" customHeight="1" x14ac:dyDescent="0.2">
      <c r="A26" s="1"/>
      <c r="B26" s="324"/>
      <c r="C26" s="325"/>
      <c r="D26" s="8"/>
      <c r="E26" s="2"/>
      <c r="F26" s="99">
        <f t="shared" si="1"/>
        <v>0</v>
      </c>
      <c r="G26" s="4"/>
      <c r="H26" s="5"/>
      <c r="I26" s="5"/>
      <c r="J26" s="5"/>
      <c r="K26" s="5"/>
      <c r="L26" s="5"/>
      <c r="M26" s="5"/>
      <c r="N26" s="5"/>
      <c r="O26" s="5"/>
      <c r="P26" s="6"/>
      <c r="Q26" s="85">
        <f t="shared" si="0"/>
        <v>0</v>
      </c>
    </row>
    <row r="27" spans="1:17" s="86" customFormat="1" ht="15" customHeight="1" x14ac:dyDescent="0.2">
      <c r="A27" s="1"/>
      <c r="B27" s="324"/>
      <c r="C27" s="325"/>
      <c r="D27" s="8"/>
      <c r="E27" s="2"/>
      <c r="F27" s="99">
        <f t="shared" si="1"/>
        <v>0</v>
      </c>
      <c r="G27" s="4"/>
      <c r="H27" s="5"/>
      <c r="I27" s="5"/>
      <c r="J27" s="5"/>
      <c r="K27" s="5"/>
      <c r="L27" s="5"/>
      <c r="M27" s="5"/>
      <c r="N27" s="5"/>
      <c r="O27" s="5"/>
      <c r="P27" s="6"/>
      <c r="Q27" s="85">
        <f t="shared" si="0"/>
        <v>0</v>
      </c>
    </row>
    <row r="28" spans="1:17" s="86" customFormat="1" ht="15" customHeight="1" x14ac:dyDescent="0.2">
      <c r="A28" s="1"/>
      <c r="B28" s="9" t="s">
        <v>78</v>
      </c>
      <c r="C28" s="10"/>
      <c r="D28" s="8"/>
      <c r="E28" s="2"/>
      <c r="F28" s="3">
        <v>0</v>
      </c>
      <c r="G28" s="4"/>
      <c r="H28" s="5"/>
      <c r="I28" s="5"/>
      <c r="J28" s="5"/>
      <c r="K28" s="5"/>
      <c r="L28" s="5"/>
      <c r="M28" s="5"/>
      <c r="N28" s="5"/>
      <c r="O28" s="5"/>
      <c r="P28" s="6"/>
      <c r="Q28" s="85">
        <f t="shared" si="0"/>
        <v>0</v>
      </c>
    </row>
    <row r="29" spans="1:17" s="86" customFormat="1" ht="15" customHeight="1" x14ac:dyDescent="0.2">
      <c r="A29" s="1"/>
      <c r="B29" s="326" t="s">
        <v>71</v>
      </c>
      <c r="C29" s="327"/>
      <c r="D29" s="8"/>
      <c r="E29" s="93">
        <f>Abrechnung!I32</f>
        <v>0</v>
      </c>
      <c r="F29" s="99"/>
      <c r="G29" s="96"/>
      <c r="H29" s="97"/>
      <c r="I29" s="97"/>
      <c r="J29" s="97"/>
      <c r="K29" s="97"/>
      <c r="L29" s="97"/>
      <c r="M29" s="97"/>
      <c r="N29" s="97"/>
      <c r="O29" s="97"/>
      <c r="P29" s="98"/>
      <c r="Q29" s="85">
        <f t="shared" si="0"/>
        <v>0</v>
      </c>
    </row>
    <row r="30" spans="1:17" s="86" customFormat="1" ht="18.75" customHeight="1" x14ac:dyDescent="0.2">
      <c r="A30" s="296"/>
      <c r="B30" s="328" t="s">
        <v>21</v>
      </c>
      <c r="C30" s="329"/>
      <c r="D30" s="287"/>
      <c r="E30" s="283">
        <f>SUM(E7:E29)</f>
        <v>0</v>
      </c>
      <c r="F30" s="285">
        <f>SUM(F7:F29)</f>
        <v>0</v>
      </c>
      <c r="G30" s="100">
        <f>SUM(G9:G29)</f>
        <v>0</v>
      </c>
      <c r="H30" s="101">
        <f>SUM(H9:H29)</f>
        <v>0</v>
      </c>
      <c r="I30" s="101">
        <f>SUM(I9:I29)</f>
        <v>0</v>
      </c>
      <c r="J30" s="101">
        <f t="shared" ref="J30:O30" si="2">SUM(J9:J29)</f>
        <v>0</v>
      </c>
      <c r="K30" s="101">
        <f t="shared" si="2"/>
        <v>0</v>
      </c>
      <c r="L30" s="101">
        <f t="shared" si="2"/>
        <v>0</v>
      </c>
      <c r="M30" s="101">
        <f t="shared" si="2"/>
        <v>0</v>
      </c>
      <c r="N30" s="101">
        <f t="shared" si="2"/>
        <v>0</v>
      </c>
      <c r="O30" s="101">
        <f t="shared" si="2"/>
        <v>0</v>
      </c>
      <c r="P30" s="102">
        <f>SUM(P9:P29)</f>
        <v>0</v>
      </c>
      <c r="Q30" s="85">
        <f t="shared" si="0"/>
        <v>0</v>
      </c>
    </row>
    <row r="31" spans="1:17" s="86" customFormat="1" ht="14.25" customHeight="1" thickBot="1" x14ac:dyDescent="0.25">
      <c r="A31" s="297"/>
      <c r="B31" s="330"/>
      <c r="C31" s="331"/>
      <c r="D31" s="288"/>
      <c r="E31" s="284"/>
      <c r="F31" s="286"/>
      <c r="G31" s="103" t="s">
        <v>6</v>
      </c>
      <c r="H31" s="103" t="s">
        <v>6</v>
      </c>
      <c r="I31" s="103" t="s">
        <v>6</v>
      </c>
      <c r="J31" s="103" t="s">
        <v>10</v>
      </c>
      <c r="K31" s="103" t="s">
        <v>11</v>
      </c>
      <c r="L31" s="103" t="s">
        <v>12</v>
      </c>
      <c r="M31" s="124" t="s">
        <v>13</v>
      </c>
      <c r="N31" s="104" t="s">
        <v>14</v>
      </c>
      <c r="O31" s="104" t="s">
        <v>14</v>
      </c>
      <c r="P31" s="127" t="s">
        <v>80</v>
      </c>
      <c r="Q31" s="85"/>
    </row>
    <row r="32" spans="1:17" s="86" customFormat="1" ht="8.25" customHeight="1" thickBot="1" x14ac:dyDescent="0.25">
      <c r="A32" s="105"/>
      <c r="B32" s="105"/>
      <c r="C32" s="106"/>
      <c r="E32" s="107"/>
      <c r="F32" s="107"/>
      <c r="G32" s="108"/>
      <c r="H32" s="109"/>
      <c r="I32" s="109"/>
      <c r="J32" s="109"/>
      <c r="K32" s="109"/>
      <c r="L32" s="109"/>
      <c r="M32" s="109"/>
      <c r="N32" s="125"/>
      <c r="O32" s="109"/>
      <c r="P32" s="126"/>
      <c r="Q32" s="85"/>
    </row>
    <row r="33" spans="1:17" s="86" customFormat="1" ht="18.75" customHeight="1" thickBot="1" x14ac:dyDescent="0.25">
      <c r="A33" s="318" t="s">
        <v>22</v>
      </c>
      <c r="B33" s="319"/>
      <c r="C33" s="314" t="s">
        <v>23</v>
      </c>
      <c r="D33" s="315"/>
      <c r="E33" s="110">
        <f>E30</f>
        <v>0</v>
      </c>
      <c r="F33" s="306" t="s">
        <v>26</v>
      </c>
      <c r="G33" s="307"/>
      <c r="H33" s="307"/>
      <c r="I33" s="308"/>
      <c r="J33" s="316">
        <f>E7-SUM(F9:F27)+SUM(E9:E27)</f>
        <v>0</v>
      </c>
      <c r="K33" s="317"/>
      <c r="L33" s="303" t="s">
        <v>29</v>
      </c>
      <c r="M33" s="298">
        <f>E35-J35</f>
        <v>0</v>
      </c>
      <c r="N33" s="129" t="s">
        <v>27</v>
      </c>
      <c r="O33" s="354">
        <f ca="1">TODAY()</f>
        <v>42704</v>
      </c>
      <c r="P33" s="355"/>
      <c r="Q33" s="85"/>
    </row>
    <row r="34" spans="1:17" s="86" customFormat="1" ht="18.75" customHeight="1" thickBot="1" x14ac:dyDescent="0.25">
      <c r="A34" s="320"/>
      <c r="B34" s="321"/>
      <c r="C34" s="292" t="s">
        <v>24</v>
      </c>
      <c r="D34" s="293"/>
      <c r="E34" s="111">
        <f>F30</f>
        <v>0</v>
      </c>
      <c r="F34" s="309" t="s">
        <v>70</v>
      </c>
      <c r="G34" s="310"/>
      <c r="H34" s="311"/>
      <c r="I34" s="7"/>
      <c r="J34" s="312"/>
      <c r="K34" s="313"/>
      <c r="L34" s="304"/>
      <c r="M34" s="299"/>
      <c r="N34" s="349" t="s">
        <v>84</v>
      </c>
      <c r="O34" s="350"/>
      <c r="P34" s="351"/>
      <c r="Q34" s="85"/>
    </row>
    <row r="35" spans="1:17" s="86" customFormat="1" ht="18.75" customHeight="1" thickTop="1" thickBot="1" x14ac:dyDescent="0.25">
      <c r="A35" s="322"/>
      <c r="B35" s="323"/>
      <c r="C35" s="294" t="s">
        <v>25</v>
      </c>
      <c r="D35" s="295"/>
      <c r="E35" s="112">
        <f>E33-E34</f>
        <v>0</v>
      </c>
      <c r="F35" s="289" t="s">
        <v>28</v>
      </c>
      <c r="G35" s="290"/>
      <c r="H35" s="290"/>
      <c r="I35" s="291"/>
      <c r="J35" s="301">
        <f>J33+J34</f>
        <v>0</v>
      </c>
      <c r="K35" s="302"/>
      <c r="L35" s="305"/>
      <c r="M35" s="300"/>
      <c r="N35" s="346">
        <f>E7-J33</f>
        <v>0</v>
      </c>
      <c r="O35" s="347"/>
      <c r="P35" s="348"/>
      <c r="Q35" s="85"/>
    </row>
    <row r="36" spans="1:17" x14ac:dyDescent="0.2">
      <c r="I36" s="138"/>
      <c r="J36" s="138"/>
      <c r="K36" s="138"/>
    </row>
    <row r="37" spans="1:17" x14ac:dyDescent="0.2">
      <c r="I37" s="138"/>
      <c r="J37" s="138"/>
      <c r="K37" s="138"/>
    </row>
    <row r="38" spans="1:17" x14ac:dyDescent="0.2">
      <c r="I38" s="138"/>
      <c r="J38" s="138"/>
      <c r="K38" s="138"/>
    </row>
    <row r="39" spans="1:17" x14ac:dyDescent="0.2">
      <c r="I39" s="138"/>
      <c r="J39" s="138"/>
      <c r="K39" s="138"/>
    </row>
    <row r="40" spans="1:17" x14ac:dyDescent="0.2">
      <c r="I40" s="138"/>
      <c r="J40" s="138"/>
      <c r="K40" s="138"/>
    </row>
    <row r="41" spans="1:17" x14ac:dyDescent="0.2">
      <c r="I41" s="138"/>
      <c r="J41" s="138"/>
      <c r="K41" s="138"/>
    </row>
    <row r="44" spans="1:17" x14ac:dyDescent="0.2">
      <c r="B44" s="139"/>
      <c r="C44" s="140"/>
      <c r="D44" s="131"/>
      <c r="E44" s="138"/>
      <c r="F44" s="138"/>
      <c r="G44" s="138"/>
      <c r="H44" s="138"/>
      <c r="I44" s="138"/>
      <c r="J44" s="138"/>
      <c r="K44" s="138"/>
    </row>
    <row r="45" spans="1:17" x14ac:dyDescent="0.2">
      <c r="B45" s="139"/>
      <c r="C45" s="140"/>
      <c r="D45" s="131"/>
      <c r="E45" s="138"/>
      <c r="F45" s="138"/>
      <c r="G45" s="138"/>
      <c r="H45" s="138"/>
      <c r="I45" s="138"/>
      <c r="J45" s="138"/>
      <c r="K45" s="138"/>
    </row>
    <row r="46" spans="1:17" x14ac:dyDescent="0.2">
      <c r="A46" s="139"/>
      <c r="B46" s="139"/>
      <c r="C46" s="140"/>
      <c r="D46" s="131"/>
      <c r="E46" s="138"/>
      <c r="F46" s="138"/>
      <c r="G46" s="138"/>
      <c r="H46" s="138"/>
      <c r="I46" s="138"/>
      <c r="J46" s="138"/>
      <c r="K46" s="138"/>
    </row>
    <row r="47" spans="1:17" x14ac:dyDescent="0.2">
      <c r="A47" s="139"/>
      <c r="B47" s="139"/>
      <c r="C47" s="140"/>
      <c r="D47" s="131"/>
      <c r="E47" s="138"/>
      <c r="F47" s="138"/>
      <c r="G47" s="138"/>
      <c r="H47" s="138"/>
      <c r="I47" s="138"/>
      <c r="J47" s="138"/>
      <c r="K47" s="138"/>
    </row>
    <row r="58" spans="12:23" x14ac:dyDescent="0.2">
      <c r="L58" s="138"/>
      <c r="M58" s="138"/>
      <c r="N58" s="138"/>
      <c r="O58" s="138"/>
      <c r="P58" s="138"/>
      <c r="Q58" s="138"/>
      <c r="R58" s="131"/>
    </row>
    <row r="59" spans="12:23" x14ac:dyDescent="0.2">
      <c r="Q59" s="138"/>
    </row>
    <row r="60" spans="12:23" x14ac:dyDescent="0.2">
      <c r="P60" s="138"/>
      <c r="Q60" s="138"/>
      <c r="R60" s="131"/>
      <c r="S60" s="131"/>
      <c r="T60" s="131"/>
      <c r="U60" s="131"/>
      <c r="V60" s="131"/>
      <c r="W60" s="131"/>
    </row>
  </sheetData>
  <sheetProtection password="E436" sheet="1" objects="1" scenarios="1"/>
  <mergeCells count="53">
    <mergeCell ref="B22:C22"/>
    <mergeCell ref="N35:P35"/>
    <mergeCell ref="N34:P34"/>
    <mergeCell ref="K3:K5"/>
    <mergeCell ref="L3:L5"/>
    <mergeCell ref="N3:N5"/>
    <mergeCell ref="O3:O5"/>
    <mergeCell ref="O33:P33"/>
    <mergeCell ref="B10:C10"/>
    <mergeCell ref="B11:C11"/>
    <mergeCell ref="B12:C12"/>
    <mergeCell ref="B13:C13"/>
    <mergeCell ref="B19:C19"/>
    <mergeCell ref="B20:C20"/>
    <mergeCell ref="A1:C1"/>
    <mergeCell ref="B3:C6"/>
    <mergeCell ref="B7:C7"/>
    <mergeCell ref="B8:C8"/>
    <mergeCell ref="A3:A6"/>
    <mergeCell ref="B9:C9"/>
    <mergeCell ref="B27:C27"/>
    <mergeCell ref="B29:C29"/>
    <mergeCell ref="B30:C31"/>
    <mergeCell ref="B23:C23"/>
    <mergeCell ref="B24:C24"/>
    <mergeCell ref="B25:C25"/>
    <mergeCell ref="B26:C26"/>
    <mergeCell ref="A30:A31"/>
    <mergeCell ref="M33:M35"/>
    <mergeCell ref="J35:K35"/>
    <mergeCell ref="L33:L35"/>
    <mergeCell ref="F33:I33"/>
    <mergeCell ref="F34:H34"/>
    <mergeCell ref="J34:K34"/>
    <mergeCell ref="C33:D33"/>
    <mergeCell ref="J33:K33"/>
    <mergeCell ref="A33:B35"/>
    <mergeCell ref="E30:E31"/>
    <mergeCell ref="F30:F31"/>
    <mergeCell ref="D30:D31"/>
    <mergeCell ref="F35:I35"/>
    <mergeCell ref="C34:D34"/>
    <mergeCell ref="C35:D35"/>
    <mergeCell ref="G1:P1"/>
    <mergeCell ref="E3:E6"/>
    <mergeCell ref="F3:F6"/>
    <mergeCell ref="D3:D6"/>
    <mergeCell ref="D1:F2"/>
    <mergeCell ref="H3:H5"/>
    <mergeCell ref="G4:G5"/>
    <mergeCell ref="I3:I5"/>
    <mergeCell ref="J3:J5"/>
    <mergeCell ref="M3:M5"/>
  </mergeCells>
  <phoneticPr fontId="24" type="noConversion"/>
  <conditionalFormatting sqref="M33">
    <cfRule type="cellIs" dxfId="0" priority="1" stopIfTrue="1" operator="notEqual">
      <formula>0</formula>
    </cfRule>
  </conditionalFormatting>
  <printOptions horizontalCentered="1"/>
  <pageMargins left="0.39370078740157483" right="0.27559055118110237" top="0.19685039370078741" bottom="0.23622047244094491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Kassenbuch</vt:lpstr>
      <vt:lpstr>Kassenbuch!Druckbereich</vt:lpstr>
    </vt:vector>
  </TitlesOfParts>
  <Company>Eidel und Partner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Wimmer Sonja</dc:creator>
  <cp:lastModifiedBy>Wimmer Sonja</cp:lastModifiedBy>
  <cp:lastPrinted>2009-09-02T10:39:53Z</cp:lastPrinted>
  <dcterms:created xsi:type="dcterms:W3CDTF">2000-05-18T10:03:52Z</dcterms:created>
  <dcterms:modified xsi:type="dcterms:W3CDTF">2016-11-30T10:28:48Z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2127755151</vt:i4>
  </property>
  <property fmtid="{D5CDD505-2E9C-101B-9397-08002B2CF9AE}" pid="3" name="_EmailSubject">
    <vt:lpwstr>Formular zur Kindergartenabrechnung</vt:lpwstr>
  </property>
  <property fmtid="{D5CDD505-2E9C-101B-9397-08002B2CF9AE}" pid="4" name="_AuthorEmail">
    <vt:lpwstr>Susanne.Scherer@ordinariat-freiburg.de</vt:lpwstr>
  </property>
  <property fmtid="{D5CDD505-2E9C-101B-9397-08002B2CF9AE}" pid="5" name="_AuthorEmailDisplayName">
    <vt:lpwstr>Susanne Scherer</vt:lpwstr>
  </property>
  <property fmtid="{D5CDD505-2E9C-101B-9397-08002B2CF9AE}" pid="6" name="_ReviewingToolsShownOnce">
    <vt:lpwstr/>
  </property>
</Properties>
</file>